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45" windowWidth="15195" windowHeight="8445" tabRatio="745" activeTab="4"/>
  </bookViews>
  <sheets>
    <sheet name="Public Relations" sheetId="4" r:id="rId1"/>
    <sheet name="Overseas Travel" sheetId="5" r:id="rId2"/>
    <sheet name="Hospitality &amp; Consultancy" sheetId="6" r:id="rId3"/>
    <sheet name="Payments &gt; £25k" sheetId="7" r:id="rId4"/>
    <sheet name="Detail - Invoices, AMEX" sheetId="3" r:id="rId5"/>
  </sheets>
  <definedNames>
    <definedName name="_xlnm._FilterDatabase" localSheetId="4" hidden="1">'Detail - Invoices, AMEX'!$A$136:$F$198</definedName>
  </definedNames>
  <calcPr calcId="125725"/>
</workbook>
</file>

<file path=xl/calcChain.xml><?xml version="1.0" encoding="utf-8"?>
<calcChain xmlns="http://schemas.openxmlformats.org/spreadsheetml/2006/main">
  <c r="E70" i="6"/>
  <c r="E65"/>
  <c r="E63"/>
  <c r="E52"/>
  <c r="E40"/>
  <c r="E39"/>
  <c r="D86" i="5" l="1"/>
  <c r="E92"/>
  <c r="E94" s="1"/>
  <c r="D90"/>
  <c r="D91"/>
  <c r="D89"/>
  <c r="F88"/>
  <c r="E87"/>
  <c r="F85"/>
  <c r="D84"/>
  <c r="D83"/>
  <c r="E82"/>
  <c r="F81"/>
  <c r="E80"/>
  <c r="D79"/>
  <c r="D78"/>
  <c r="D77"/>
  <c r="F76"/>
  <c r="F75"/>
  <c r="D74"/>
  <c r="D73"/>
  <c r="D72"/>
  <c r="E71"/>
  <c r="E70"/>
  <c r="F69"/>
  <c r="F68"/>
  <c r="D66"/>
  <c r="D67"/>
  <c r="D65"/>
  <c r="D64"/>
  <c r="D63"/>
  <c r="D62"/>
  <c r="D61"/>
  <c r="D60"/>
  <c r="D59"/>
  <c r="D58"/>
  <c r="D57"/>
  <c r="F56"/>
  <c r="F55"/>
  <c r="D54"/>
  <c r="F53"/>
  <c r="E52"/>
  <c r="F51"/>
  <c r="D50"/>
  <c r="D49"/>
  <c r="D48"/>
  <c r="D47"/>
  <c r="D46"/>
  <c r="D45"/>
  <c r="D44"/>
  <c r="D43"/>
  <c r="D42"/>
  <c r="F41"/>
  <c r="D40"/>
  <c r="D39"/>
  <c r="F38"/>
  <c r="D37"/>
  <c r="D36"/>
  <c r="G94"/>
  <c r="D35"/>
  <c r="D34"/>
  <c r="D33"/>
  <c r="D32"/>
  <c r="D31"/>
  <c r="D30"/>
  <c r="F29"/>
  <c r="D28"/>
  <c r="D27"/>
  <c r="D26"/>
  <c r="F25"/>
  <c r="E24"/>
  <c r="E23"/>
  <c r="D22"/>
  <c r="F19"/>
  <c r="F20"/>
  <c r="F18"/>
  <c r="E21"/>
  <c r="D17"/>
  <c r="D16"/>
  <c r="F15"/>
  <c r="D12"/>
  <c r="D13"/>
  <c r="D14"/>
  <c r="D11"/>
  <c r="F10"/>
  <c r="F9"/>
  <c r="D8"/>
  <c r="E9" i="4"/>
  <c r="E39"/>
  <c r="E40"/>
  <c r="E41"/>
  <c r="E38"/>
  <c r="E37"/>
  <c r="E33"/>
  <c r="E30"/>
  <c r="E31"/>
  <c r="E29"/>
  <c r="E28"/>
  <c r="E23"/>
  <c r="E22"/>
  <c r="E21"/>
  <c r="E19"/>
  <c r="E18"/>
  <c r="E16"/>
  <c r="E8"/>
  <c r="F94" i="5" l="1"/>
  <c r="D94"/>
  <c r="G228" i="3"/>
  <c r="H228"/>
  <c r="F228"/>
  <c r="E35" i="7" l="1"/>
  <c r="E72" i="6"/>
  <c r="D72"/>
  <c r="E43" i="4"/>
  <c r="C43"/>
  <c r="D43"/>
  <c r="D129" i="3"/>
  <c r="F198"/>
  <c r="E40"/>
</calcChain>
</file>

<file path=xl/sharedStrings.xml><?xml version="1.0" encoding="utf-8"?>
<sst xmlns="http://schemas.openxmlformats.org/spreadsheetml/2006/main" count="1205" uniqueCount="334">
  <si>
    <t>Supplier</t>
  </si>
  <si>
    <t>Invoice No.</t>
  </si>
  <si>
    <t>Invoice Date</t>
  </si>
  <si>
    <t>Net (£)</t>
  </si>
  <si>
    <t>VAT (£)</t>
  </si>
  <si>
    <t>Gross (£)</t>
  </si>
  <si>
    <t>SESTRAN</t>
  </si>
  <si>
    <t>Invoices Paid</t>
  </si>
  <si>
    <t xml:space="preserve">1) Public Relations </t>
  </si>
  <si>
    <t>Internal Ref.</t>
  </si>
  <si>
    <t>2) Overseas Travel</t>
  </si>
  <si>
    <t>Project</t>
  </si>
  <si>
    <t>Foodport</t>
  </si>
  <si>
    <t>RTPI</t>
  </si>
  <si>
    <t>Weastflows</t>
  </si>
  <si>
    <t>3) Hospitality &amp; Entertainment</t>
  </si>
  <si>
    <t>Payment Date</t>
  </si>
  <si>
    <t>4) External Consultancy</t>
  </si>
  <si>
    <t>5)</t>
  </si>
  <si>
    <t>Payments in Excess of £25,000</t>
  </si>
  <si>
    <t>Funding</t>
  </si>
  <si>
    <t>Lo Pinod</t>
  </si>
  <si>
    <t>Public Services Reform (Scotland) Act 2010 Information</t>
  </si>
  <si>
    <t>1)</t>
  </si>
  <si>
    <t xml:space="preserve">Public Relations </t>
  </si>
  <si>
    <t>External costs - invoiced (net)</t>
  </si>
  <si>
    <t>Internal Staff Costs</t>
  </si>
  <si>
    <t>Supplier Total</t>
  </si>
  <si>
    <t>Comments</t>
  </si>
  <si>
    <t>Total</t>
  </si>
  <si>
    <t>2)</t>
  </si>
  <si>
    <t>Overseas Travel</t>
  </si>
  <si>
    <t>Reason</t>
  </si>
  <si>
    <t>Origin / Destination</t>
  </si>
  <si>
    <t>Travel Costs</t>
  </si>
  <si>
    <t>Subsistence</t>
  </si>
  <si>
    <t>Accomodation</t>
  </si>
  <si>
    <t>Total (net)</t>
  </si>
  <si>
    <t>Brussels</t>
  </si>
  <si>
    <t>Edinburgh/ Amsterdam</t>
  </si>
  <si>
    <t>Amsterdam</t>
  </si>
  <si>
    <t>3)</t>
  </si>
  <si>
    <t>Hospitality &amp; Entertainment</t>
  </si>
  <si>
    <t>Net Amount</t>
  </si>
  <si>
    <t>4)</t>
  </si>
  <si>
    <t>External Consultancy</t>
  </si>
  <si>
    <t>Project / Service</t>
  </si>
  <si>
    <t>Payee</t>
  </si>
  <si>
    <t>Commodity / Service Description</t>
  </si>
  <si>
    <t xml:space="preserve">Payment Date </t>
  </si>
  <si>
    <t>Gross Amount</t>
  </si>
  <si>
    <t>6)</t>
  </si>
  <si>
    <t>Members or employees who received remuneration in excess of £150,000</t>
  </si>
  <si>
    <t>Nil return.</t>
  </si>
  <si>
    <t>Year ended 31st March 2014</t>
  </si>
  <si>
    <t>Year ended 31/03/2014</t>
  </si>
  <si>
    <t>22444MC4</t>
  </si>
  <si>
    <t>Melrose Festival Executive Committee - Melrose Festival Cycle Ride</t>
  </si>
  <si>
    <t>WYG</t>
  </si>
  <si>
    <t>789321</t>
  </si>
  <si>
    <t>URS</t>
  </si>
  <si>
    <t>5465644</t>
  </si>
  <si>
    <t>Innerleithen &amp; District Community Council - Borders Walking Festival</t>
  </si>
  <si>
    <t>BWF001</t>
  </si>
  <si>
    <t>Opening Creditor</t>
  </si>
  <si>
    <t>John Quintin Young - SEStran Megacycle</t>
  </si>
  <si>
    <t>Lindean Partnership</t>
  </si>
  <si>
    <t>03/13 SES</t>
  </si>
  <si>
    <t>Project Management</t>
  </si>
  <si>
    <t>MVA Consultancy Ltd</t>
  </si>
  <si>
    <t>84001570</t>
  </si>
  <si>
    <t>Joint Funded Project</t>
  </si>
  <si>
    <t>003</t>
  </si>
  <si>
    <t>Hawick Walking Festival Group - walking weekend</t>
  </si>
  <si>
    <t>370</t>
  </si>
  <si>
    <t>5879/4101</t>
  </si>
  <si>
    <t>Kingdom FM - radio adverts</t>
  </si>
  <si>
    <t>84001582</t>
  </si>
  <si>
    <t>04/13SES</t>
  </si>
  <si>
    <t>84001600</t>
  </si>
  <si>
    <t>SSTSP03</t>
  </si>
  <si>
    <t>Bauer Radio Ltd</t>
  </si>
  <si>
    <t>285229</t>
  </si>
  <si>
    <t>102</t>
  </si>
  <si>
    <t>Edinburgh Festival of Cycling - sponsorship</t>
  </si>
  <si>
    <t>Bauer Radio Ltd - radio adverts</t>
  </si>
  <si>
    <t>285511</t>
  </si>
  <si>
    <t>05/13SES</t>
  </si>
  <si>
    <t>84001919</t>
  </si>
  <si>
    <t>8700</t>
  </si>
  <si>
    <t>Distinctive Publishing Ltd - advert in Edinburgh Chamber Business Directory</t>
  </si>
  <si>
    <t>Ineo Systrans</t>
  </si>
  <si>
    <t>8650004256</t>
  </si>
  <si>
    <t>8650004254</t>
  </si>
  <si>
    <t>791975</t>
  </si>
  <si>
    <t>2314</t>
  </si>
  <si>
    <t>Lothian Printers - posters for Dunbar Cycle Ride</t>
  </si>
  <si>
    <t>287205</t>
  </si>
  <si>
    <t>06/13 SES</t>
  </si>
  <si>
    <t>3018</t>
  </si>
  <si>
    <t>DC Publishing Ltd - advert in Enable magazine</t>
  </si>
  <si>
    <t>84002009</t>
  </si>
  <si>
    <t>8650004443</t>
  </si>
  <si>
    <t>8650004445</t>
  </si>
  <si>
    <t>8650004437</t>
  </si>
  <si>
    <t>8650004439</t>
  </si>
  <si>
    <t>JMW Systems Ltd</t>
  </si>
  <si>
    <t>14808</t>
  </si>
  <si>
    <t>14810</t>
  </si>
  <si>
    <t>Trapeze</t>
  </si>
  <si>
    <t>INV0077774</t>
  </si>
  <si>
    <t>Core</t>
  </si>
  <si>
    <t>07/13 SES</t>
  </si>
  <si>
    <t>3004349838</t>
  </si>
  <si>
    <t>Hibu (UK) Ltd - Yellow Pages advert</t>
  </si>
  <si>
    <t>792857</t>
  </si>
  <si>
    <t>08/13 SES</t>
  </si>
  <si>
    <t>9149</t>
  </si>
  <si>
    <t>84001569</t>
  </si>
  <si>
    <t xml:space="preserve">RTS </t>
  </si>
  <si>
    <t>RTS</t>
  </si>
  <si>
    <t>1169</t>
  </si>
  <si>
    <t>Distinctive Publishing Ltd - Edinburgh Business Comment advert</t>
  </si>
  <si>
    <t>Cycling Scotland - Pedal for Scotland event</t>
  </si>
  <si>
    <t>TFN009</t>
  </si>
  <si>
    <t>SCVO - Third Force News advert</t>
  </si>
  <si>
    <t>84002283</t>
  </si>
  <si>
    <t>3005087463</t>
  </si>
  <si>
    <t>Hibu (UK) Ltd - magazine advert</t>
  </si>
  <si>
    <t>794165</t>
  </si>
  <si>
    <t>09/13 SES</t>
  </si>
  <si>
    <t>298115</t>
  </si>
  <si>
    <t>298127</t>
  </si>
  <si>
    <t>Bauer Radio Ltd - radio airtime/ web activity</t>
  </si>
  <si>
    <t>1332</t>
  </si>
  <si>
    <t>Cycling Scotland - exhibition space</t>
  </si>
  <si>
    <t>10/13 SES</t>
  </si>
  <si>
    <t>3010/0813</t>
  </si>
  <si>
    <t>Links Design Ltd - 5,000 Thistle Card packs</t>
  </si>
  <si>
    <t>3011/0813</t>
  </si>
  <si>
    <t>Links Design Ltd - 500 business cards</t>
  </si>
  <si>
    <t>3005313745</t>
  </si>
  <si>
    <t>3005538601</t>
  </si>
  <si>
    <t>84002480</t>
  </si>
  <si>
    <t>8650004905</t>
  </si>
  <si>
    <t>8650004906</t>
  </si>
  <si>
    <t>8650004907</t>
  </si>
  <si>
    <t>8650004908</t>
  </si>
  <si>
    <t>8650004909</t>
  </si>
  <si>
    <t>8650004910</t>
  </si>
  <si>
    <t>8650004911</t>
  </si>
  <si>
    <t>3063/1113</t>
  </si>
  <si>
    <t>Links Design Ltd - annual report artwork</t>
  </si>
  <si>
    <t>3064/1113</t>
  </si>
  <si>
    <t>Links Design Ltd - Christmas Card image</t>
  </si>
  <si>
    <t>84002513</t>
  </si>
  <si>
    <t>11/13 SES</t>
  </si>
  <si>
    <t>300615</t>
  </si>
  <si>
    <t>Bauer Radio Ltd - radio airtime</t>
  </si>
  <si>
    <t>84002501</t>
  </si>
  <si>
    <t>12/13 SES</t>
  </si>
  <si>
    <t>84002613</t>
  </si>
  <si>
    <t>3005759128</t>
  </si>
  <si>
    <t>Hibu (UK) Ltd - Yell advert</t>
  </si>
  <si>
    <t>303825</t>
  </si>
  <si>
    <t>8650005385</t>
  </si>
  <si>
    <t>8650005386</t>
  </si>
  <si>
    <t>8650005387</t>
  </si>
  <si>
    <t>8650005388</t>
  </si>
  <si>
    <t>8650005389</t>
  </si>
  <si>
    <t>8650005390</t>
  </si>
  <si>
    <t>01/14 SES</t>
  </si>
  <si>
    <t>Arrow Corporate Promotions</t>
  </si>
  <si>
    <t>SI00875</t>
  </si>
  <si>
    <t>JPFS Consultancy</t>
  </si>
  <si>
    <t>S01</t>
  </si>
  <si>
    <t>02/14 SES</t>
  </si>
  <si>
    <t>798123</t>
  </si>
  <si>
    <t>8925/5925</t>
  </si>
  <si>
    <t>5830720</t>
  </si>
  <si>
    <t>Paths for All Partnership - exhibit at National Active Travel Conference</t>
  </si>
  <si>
    <t>Holyrood Communications Ltd - exhibit at Smart &amp; Sustainable Transport conference</t>
  </si>
  <si>
    <t>Kingdom FM - radio airtime</t>
  </si>
  <si>
    <t>Liftshare</t>
  </si>
  <si>
    <t>80061</t>
  </si>
  <si>
    <t>Sustainable Travel/ Nwe Ride</t>
  </si>
  <si>
    <t>AMEX - Apr 13</t>
  </si>
  <si>
    <t>Decscription</t>
  </si>
  <si>
    <t>Norwegian Air Shuttle - Edinburgh/ Oslo</t>
  </si>
  <si>
    <t>Scandinavian Airline - Oslo/ Gothenburg</t>
  </si>
  <si>
    <t>Norwegian Air Shuttle - Oslo/ Edinburgh</t>
  </si>
  <si>
    <t>AMEX - May 13</t>
  </si>
  <si>
    <t>Travel Agent, Drammen</t>
  </si>
  <si>
    <t>Airport Express Train, Oslo</t>
  </si>
  <si>
    <t>Travel Agent, Oslo</t>
  </si>
  <si>
    <t>First Hotel Ambassadeur, Drammen</t>
  </si>
  <si>
    <t>Le Grand Comptoir restaurant, Oslo</t>
  </si>
  <si>
    <t>Comfort Hotel, Drammen</t>
  </si>
  <si>
    <t>BRITISH AIRWAYS Foodport Meeting Rome</t>
  </si>
  <si>
    <t>SJ KUNDBOKNING INTERNET Lo-Pinod Meeting Sweden</t>
  </si>
  <si>
    <t>BRITISH AIRWAYS Foodport meeting - Rome</t>
  </si>
  <si>
    <t>FIRST HOTEL CAR Lo-Pinod Meeting  - Hotel</t>
  </si>
  <si>
    <t>FIRST HOTEL CAR Lo-Pinod Meeting - Hotel</t>
  </si>
  <si>
    <t>EASYJET Lo-Pinod Meeting</t>
  </si>
  <si>
    <t>AC REST &amp; HOTEL 65 ME iTransfer Project Meeting - Hotel Accommodation for Lisa Black and Ian Mathie</t>
  </si>
  <si>
    <t>RYANAIR Foodport Meeting Rome</t>
  </si>
  <si>
    <t>EASYJET iTransfer Project Meeting Netherlands</t>
  </si>
  <si>
    <t>STUDIO EGA SRL Foodport accomodation</t>
  </si>
  <si>
    <t>I Transfer</t>
  </si>
  <si>
    <t>RBS Cards - Sep/ Oct 13</t>
  </si>
  <si>
    <t>Easyjet (Edin/ Paris)</t>
  </si>
  <si>
    <t>RBS Cards - Sep/ Oct 14</t>
  </si>
  <si>
    <t>RBS Cards - Oct/ Nov 13</t>
  </si>
  <si>
    <t>NS Station, Schipol</t>
  </si>
  <si>
    <t>Station Amsterdam</t>
  </si>
  <si>
    <t>NS Station, Amsterdam</t>
  </si>
  <si>
    <t>Easyjet, Edinburgh/ Hamburg</t>
  </si>
  <si>
    <t>British Airways, Edinburgh/ London/ Hamburg</t>
  </si>
  <si>
    <t>Ryanair, Edinburgh/ Rome</t>
  </si>
  <si>
    <t>Buswells Hotel, Dublin</t>
  </si>
  <si>
    <t>Hotel Zwartewater, Zwartsluis</t>
  </si>
  <si>
    <t>Hotel De Eese, Netherlands</t>
  </si>
  <si>
    <t>Restaurant Il Panorama, Amsterdam</t>
  </si>
  <si>
    <t>HMS Host, Schipol Airport</t>
  </si>
  <si>
    <t>Hotel Hafencity, Hamburg</t>
  </si>
  <si>
    <t>Hotel Arioso, Paris</t>
  </si>
  <si>
    <t xml:space="preserve">Eurostar </t>
  </si>
  <si>
    <t>Hotel Valadier, Rome</t>
  </si>
  <si>
    <t>Brussels Airlines</t>
  </si>
  <si>
    <t>Le Pain Quotidien</t>
  </si>
  <si>
    <t>Accommodation, Brussels</t>
  </si>
  <si>
    <t>Hotel Mercure, Lille</t>
  </si>
  <si>
    <t>RBS Cards - Nov/ Dec 13</t>
  </si>
  <si>
    <t>Subsistence, Brussels</t>
  </si>
  <si>
    <t>Holiday Inn, Brussels</t>
  </si>
  <si>
    <t>RBS Cards - Dec/ Jan 14</t>
  </si>
  <si>
    <t>eDreams - Edinburgh/ Amsterdam flights</t>
  </si>
  <si>
    <t>SNCB-NMBS</t>
  </si>
  <si>
    <t>Lufthansa - Edinburgh/ Frankfurt flights</t>
  </si>
  <si>
    <t>Lufthansa - rail &amp; fly ticket</t>
  </si>
  <si>
    <t>Hotel Melinda, Oostende</t>
  </si>
  <si>
    <t>eDreams - Edinburgh/ Amsterdam/ Brussels flights</t>
  </si>
  <si>
    <t>Brussels Airlines - Brussels/ Edinburgh flights</t>
  </si>
  <si>
    <t>KLM baggage</t>
  </si>
  <si>
    <t>HMS Host Schiphol Airport - subsistence</t>
  </si>
  <si>
    <t>RBS Cards - Jan/ Feb 14</t>
  </si>
  <si>
    <t>RBS Cards - May - July 13</t>
  </si>
  <si>
    <t>RBS Cards - Jul/ Aug 14</t>
  </si>
  <si>
    <t>RBS Cards - May/ Jun 13</t>
  </si>
  <si>
    <t>RBS Cards - Aug/ Sep 14</t>
  </si>
  <si>
    <t>RBS Cards - Aug/ Sep 13</t>
  </si>
  <si>
    <t>Nwe Ride</t>
  </si>
  <si>
    <t>BMI (Edin/ Brussels)</t>
  </si>
  <si>
    <t>Brussels Airlines (Brussels/ Edin)</t>
  </si>
  <si>
    <t>SCNB ticket</t>
  </si>
  <si>
    <t>Accomodation, Bremen</t>
  </si>
  <si>
    <t>Ryanair (Edin/ Bremen)</t>
  </si>
  <si>
    <t>BMI (Brussels/ Edin)</t>
  </si>
  <si>
    <t>KLM (Bremen/ Amsterdam/ Edin)</t>
  </si>
  <si>
    <t>British Airways (Edin/ Brussels)</t>
  </si>
  <si>
    <t>Accomodation - Ghent</t>
  </si>
  <si>
    <t>Easyjet (Edin/ Amsterdam)</t>
  </si>
  <si>
    <t>British Midlands (Brussels/ Edinburgh)</t>
  </si>
  <si>
    <t>BMI (Brussels/ Edinburgh)</t>
  </si>
  <si>
    <t>Ryanair (Edinburgh/ Dublin)</t>
  </si>
  <si>
    <t>In-House Communications</t>
  </si>
  <si>
    <t xml:space="preserve">Bauer Radio </t>
  </si>
  <si>
    <t xml:space="preserve">Cycling Scotland </t>
  </si>
  <si>
    <t xml:space="preserve">DC Publishing </t>
  </si>
  <si>
    <t xml:space="preserve">Distinctive Publishing </t>
  </si>
  <si>
    <t xml:space="preserve">Edinburgh Festival of Cycling </t>
  </si>
  <si>
    <t xml:space="preserve">Hawick Walking Festival Group </t>
  </si>
  <si>
    <t xml:space="preserve">Hibu (UK) Ltd </t>
  </si>
  <si>
    <t>Holyrood Communications</t>
  </si>
  <si>
    <t xml:space="preserve">Innerleithen &amp; District Community Council </t>
  </si>
  <si>
    <t>John Quintin Young</t>
  </si>
  <si>
    <t xml:space="preserve">Kingdom FM </t>
  </si>
  <si>
    <t xml:space="preserve">Links Design </t>
  </si>
  <si>
    <t>Lothian Printers</t>
  </si>
  <si>
    <t xml:space="preserve">Melrose Festival Executive Committee </t>
  </si>
  <si>
    <t>Paths for All Partnership</t>
  </si>
  <si>
    <t xml:space="preserve">SCVO </t>
  </si>
  <si>
    <t>50% funded by ERDF (Foodport)</t>
  </si>
  <si>
    <t>Rome</t>
  </si>
  <si>
    <t>Edinburgh/ Rome</t>
  </si>
  <si>
    <t>Edinburgh/ Hamburg</t>
  </si>
  <si>
    <t>Edinburgh/ London/ Hamburg</t>
  </si>
  <si>
    <t xml:space="preserve">Brussels </t>
  </si>
  <si>
    <t>Oostende</t>
  </si>
  <si>
    <t xml:space="preserve">Edinburgh/ Amsterdam/ Brussels </t>
  </si>
  <si>
    <t xml:space="preserve">Brussels/ Edinburgh </t>
  </si>
  <si>
    <t>Brussels/ Edinburgh</t>
  </si>
  <si>
    <t>Edinburgh/ Bremen</t>
  </si>
  <si>
    <t>Bremen</t>
  </si>
  <si>
    <t>Bremen/ Amsterdam/ Edinburgh</t>
  </si>
  <si>
    <t>Edinburgh/ Oslo</t>
  </si>
  <si>
    <t>Oslo/ Gothenburg</t>
  </si>
  <si>
    <t>Oslo/ Edinburgh</t>
  </si>
  <si>
    <t>Drammen</t>
  </si>
  <si>
    <t>Oslo</t>
  </si>
  <si>
    <t>Gothenburg</t>
  </si>
  <si>
    <t>Edinburgh/ Brussels</t>
  </si>
  <si>
    <t>Zwartsluis</t>
  </si>
  <si>
    <t>Netherlands</t>
  </si>
  <si>
    <t>Ghent</t>
  </si>
  <si>
    <t>Edinburgh/ Paris</t>
  </si>
  <si>
    <t>Paris</t>
  </si>
  <si>
    <t>Edinburgh/ Dublin</t>
  </si>
  <si>
    <t>Dublin</t>
  </si>
  <si>
    <t>Lille</t>
  </si>
  <si>
    <t>Edinburgh/ Frankfurt</t>
  </si>
  <si>
    <t>Frankfurt</t>
  </si>
  <si>
    <t>50% funded by ERDF</t>
  </si>
  <si>
    <t>40% funded by ERDF</t>
  </si>
  <si>
    <t>Commissioned &amp; 100% funded by partner local authorities</t>
  </si>
  <si>
    <t>£1,115 funded by ERDF</t>
  </si>
  <si>
    <t>£433 funded by ERDF</t>
  </si>
  <si>
    <t>£1,177 funded by ERDF</t>
  </si>
  <si>
    <t>£548 funded by ERDF</t>
  </si>
  <si>
    <t>£679 funded by ERDF</t>
  </si>
  <si>
    <t>£1,156 funded by ERDF</t>
  </si>
  <si>
    <t>£827 funded by ERDF</t>
  </si>
  <si>
    <t>£420 funded by ERDF</t>
  </si>
  <si>
    <t>£412 funded by ERDF</t>
  </si>
  <si>
    <t>£868 funded by ERDF</t>
  </si>
  <si>
    <t>£786 funded by ERDF</t>
  </si>
  <si>
    <t>£1,343 funded by ERDF</t>
  </si>
  <si>
    <t>Sustainable Travel</t>
  </si>
  <si>
    <t>Hamburg</t>
  </si>
  <si>
    <t>Timesheet should give recharges to EU funded projects</t>
  </si>
  <si>
    <r>
      <t xml:space="preserve">40% funded by ERDF </t>
    </r>
    <r>
      <rPr>
        <sz val="10"/>
        <color rgb="FFFF0000"/>
        <rFont val="Frutiger 45 Light"/>
      </rPr>
      <t>a proportion of these above wil be 100% funded by BIF</t>
    </r>
  </si>
  <si>
    <r>
      <t>40% funded by ERDF</t>
    </r>
    <r>
      <rPr>
        <sz val="10"/>
        <color rgb="FFFF0000"/>
        <rFont val="Frutiger 45 Light"/>
      </rPr>
      <t xml:space="preserve"> a proportion of these above wil be 100% funded by BIF</t>
    </r>
  </si>
  <si>
    <r>
      <t xml:space="preserve">40% funded by ERDF </t>
    </r>
    <r>
      <rPr>
        <sz val="10"/>
        <color rgb="FFFF0000"/>
        <rFont val="Frutiger 45 Light"/>
      </rPr>
      <t>a proportion of these will be 100% funded by BIF</t>
    </r>
  </si>
  <si>
    <r>
      <t>40% funded by ERDF</t>
    </r>
    <r>
      <rPr>
        <sz val="10"/>
        <color rgb="FFFF0000"/>
        <rFont val="Frutiger 45 Light"/>
      </rPr>
      <t xml:space="preserve"> a proportion of these will be 100% funded by BIF</t>
    </r>
  </si>
</sst>
</file>

<file path=xl/styles.xml><?xml version="1.0" encoding="utf-8"?>
<styleSheet xmlns="http://schemas.openxmlformats.org/spreadsheetml/2006/main">
  <numFmts count="7">
    <numFmt numFmtId="164" formatCode="&quot;£&quot;#,##0_);\(&quot;£&quot;#,##0\)"/>
    <numFmt numFmtId="165" formatCode="&quot;£&quot;#,##0_);[Red]\(&quot;£&quot;#,##0\)"/>
    <numFmt numFmtId="166" formatCode="&quot;£&quot;#,##0.00_);[Red]\(&quot;£&quot;#,##0.00\)"/>
    <numFmt numFmtId="167" formatCode="#,##0.00_ ;[Red]\-#,##0.00\ "/>
    <numFmt numFmtId="168" formatCode="dd/mm/yy;@"/>
    <numFmt numFmtId="169" formatCode="dd/mm/yyyy;@"/>
    <numFmt numFmtId="170" formatCode="&quot;£&quot;#,##0"/>
  </numFmts>
  <fonts count="11">
    <font>
      <sz val="10"/>
      <name val="Times New Roman"/>
      <family val="1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Frutiger 45 Light"/>
    </font>
    <font>
      <sz val="10"/>
      <name val="Frutiger 45 Light"/>
    </font>
    <font>
      <b/>
      <sz val="10"/>
      <name val="Frutiger 45 Light"/>
    </font>
    <font>
      <sz val="10"/>
      <color rgb="FFFF0000"/>
      <name val="Arial"/>
      <family val="2"/>
    </font>
    <font>
      <sz val="10"/>
      <color rgb="FFFF0000"/>
      <name val="Frutiger 45 Light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7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7">
    <xf numFmtId="167" fontId="0" fillId="0" borderId="0" xfId="0"/>
    <xf numFmtId="0" fontId="4" fillId="0" borderId="0" xfId="2" applyFont="1" applyAlignment="1">
      <alignment horizontal="left"/>
    </xf>
    <xf numFmtId="0" fontId="4" fillId="0" borderId="0" xfId="2" applyFont="1"/>
    <xf numFmtId="0" fontId="5" fillId="0" borderId="0" xfId="2" applyFont="1" applyAlignment="1">
      <alignment horizontal="left"/>
    </xf>
    <xf numFmtId="40" fontId="5" fillId="0" borderId="0" xfId="2" applyNumberFormat="1" applyFont="1" applyAlignment="1">
      <alignment horizontal="left"/>
    </xf>
    <xf numFmtId="0" fontId="5" fillId="0" borderId="0" xfId="2" applyFont="1"/>
    <xf numFmtId="0" fontId="5" fillId="2" borderId="1" xfId="2" applyNumberFormat="1" applyFont="1" applyFill="1" applyBorder="1" applyAlignment="1">
      <alignment horizontal="left" vertical="top"/>
    </xf>
    <xf numFmtId="0" fontId="5" fillId="2" borderId="1" xfId="2" applyFont="1" applyFill="1" applyBorder="1" applyAlignment="1">
      <alignment horizontal="left" vertical="top" wrapText="1"/>
    </xf>
    <xf numFmtId="0" fontId="5" fillId="2" borderId="1" xfId="2" applyNumberFormat="1" applyFont="1" applyFill="1" applyBorder="1" applyAlignment="1">
      <alignment horizontal="left" vertical="top" wrapText="1"/>
    </xf>
    <xf numFmtId="168" fontId="5" fillId="2" borderId="1" xfId="2" applyNumberFormat="1" applyFont="1" applyFill="1" applyBorder="1" applyAlignment="1">
      <alignment horizontal="left" vertical="top" wrapText="1"/>
    </xf>
    <xf numFmtId="40" fontId="5" fillId="2" borderId="1" xfId="2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top"/>
    </xf>
    <xf numFmtId="167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wrapText="1"/>
    </xf>
    <xf numFmtId="168" fontId="5" fillId="0" borderId="0" xfId="0" applyNumberFormat="1" applyFont="1" applyFill="1" applyAlignment="1">
      <alignment horizontal="center" vertical="top" wrapText="1"/>
    </xf>
    <xf numFmtId="167" fontId="5" fillId="0" borderId="0" xfId="0" applyFont="1" applyFill="1" applyAlignment="1">
      <alignment horizontal="right" vertical="top" wrapText="1"/>
    </xf>
    <xf numFmtId="49" fontId="5" fillId="0" borderId="0" xfId="2" applyNumberFormat="1" applyFont="1" applyFill="1" applyAlignment="1">
      <alignment horizontal="left" vertical="top" wrapText="1"/>
    </xf>
    <xf numFmtId="40" fontId="5" fillId="0" borderId="0" xfId="2" applyNumberFormat="1" applyFont="1"/>
    <xf numFmtId="0" fontId="5" fillId="0" borderId="0" xfId="2" applyFont="1" applyFill="1" applyAlignment="1">
      <alignment horizontal="left" vertical="top" wrapText="1"/>
    </xf>
    <xf numFmtId="40" fontId="5" fillId="0" borderId="2" xfId="2" applyNumberFormat="1" applyFont="1" applyBorder="1" applyAlignment="1">
      <alignment horizontal="left"/>
    </xf>
    <xf numFmtId="40" fontId="5" fillId="0" borderId="0" xfId="2" applyNumberFormat="1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4" fillId="0" borderId="0" xfId="2" applyNumberFormat="1" applyFont="1" applyFill="1" applyBorder="1" applyAlignment="1">
      <alignment horizontal="left"/>
    </xf>
    <xf numFmtId="0" fontId="5" fillId="0" borderId="3" xfId="2" applyFont="1" applyBorder="1" applyAlignment="1">
      <alignment horizontal="left"/>
    </xf>
    <xf numFmtId="168" fontId="5" fillId="0" borderId="0" xfId="2" applyNumberFormat="1" applyFont="1" applyFill="1" applyAlignment="1">
      <alignment horizontal="left"/>
    </xf>
    <xf numFmtId="40" fontId="5" fillId="0" borderId="4" xfId="2" applyNumberFormat="1" applyFont="1" applyBorder="1" applyAlignment="1">
      <alignment horizontal="left"/>
    </xf>
    <xf numFmtId="168" fontId="5" fillId="0" borderId="0" xfId="2" applyNumberFormat="1" applyFont="1" applyBorder="1" applyAlignment="1">
      <alignment horizontal="left"/>
    </xf>
    <xf numFmtId="0" fontId="5" fillId="0" borderId="0" xfId="2" applyFont="1" applyFill="1" applyAlignment="1">
      <alignment horizontal="left"/>
    </xf>
    <xf numFmtId="0" fontId="5" fillId="0" borderId="0" xfId="2" applyNumberFormat="1" applyFont="1" applyFill="1" applyAlignment="1">
      <alignment horizontal="left" vertical="top"/>
    </xf>
    <xf numFmtId="40" fontId="5" fillId="0" borderId="0" xfId="2" applyNumberFormat="1" applyFont="1" applyFill="1" applyBorder="1" applyAlignment="1">
      <alignment horizontal="left"/>
    </xf>
    <xf numFmtId="40" fontId="5" fillId="2" borderId="1" xfId="2" applyNumberFormat="1" applyFont="1" applyFill="1" applyBorder="1" applyAlignment="1">
      <alignment horizontal="right" vertical="top" wrapText="1"/>
    </xf>
    <xf numFmtId="168" fontId="5" fillId="0" borderId="0" xfId="2" applyNumberFormat="1" applyFont="1" applyAlignment="1">
      <alignment horizontal="center"/>
    </xf>
    <xf numFmtId="168" fontId="5" fillId="2" borderId="1" xfId="2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horizontal="center"/>
    </xf>
    <xf numFmtId="169" fontId="5" fillId="0" borderId="0" xfId="2" applyNumberFormat="1" applyFont="1" applyFill="1" applyAlignment="1">
      <alignment horizontal="center" vertical="top" wrapText="1"/>
    </xf>
    <xf numFmtId="0" fontId="5" fillId="0" borderId="0" xfId="2" applyFont="1" applyFill="1" applyAlignment="1">
      <alignment horizontal="center"/>
    </xf>
    <xf numFmtId="168" fontId="5" fillId="0" borderId="0" xfId="2" applyNumberFormat="1" applyFont="1" applyFill="1" applyAlignment="1">
      <alignment horizontal="center"/>
    </xf>
    <xf numFmtId="0" fontId="5" fillId="2" borderId="1" xfId="2" applyNumberFormat="1" applyFont="1" applyFill="1" applyBorder="1" applyAlignment="1">
      <alignment horizontal="center" vertical="top" wrapText="1"/>
    </xf>
    <xf numFmtId="0" fontId="5" fillId="0" borderId="0" xfId="2" applyNumberFormat="1" applyFont="1" applyFill="1" applyBorder="1" applyAlignment="1">
      <alignment horizontal="left" vertical="top" wrapText="1"/>
    </xf>
    <xf numFmtId="168" fontId="5" fillId="0" borderId="0" xfId="2" applyNumberFormat="1" applyFont="1" applyFill="1" applyBorder="1" applyAlignment="1">
      <alignment horizontal="center" vertical="top" wrapText="1"/>
    </xf>
    <xf numFmtId="0" fontId="4" fillId="0" borderId="0" xfId="2" applyFont="1" applyFill="1"/>
    <xf numFmtId="0" fontId="5" fillId="0" borderId="0" xfId="2" applyNumberFormat="1" applyFont="1" applyFill="1" applyBorder="1" applyAlignment="1">
      <alignment horizontal="center" vertical="top"/>
    </xf>
    <xf numFmtId="0" fontId="5" fillId="0" borderId="0" xfId="2" applyNumberFormat="1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 wrapText="1"/>
    </xf>
    <xf numFmtId="168" fontId="5" fillId="0" borderId="0" xfId="2" applyNumberFormat="1" applyFont="1" applyFill="1" applyBorder="1" applyAlignment="1">
      <alignment horizontal="left" vertical="top" wrapText="1"/>
    </xf>
    <xf numFmtId="0" fontId="5" fillId="0" borderId="0" xfId="2" applyFont="1" applyFill="1"/>
    <xf numFmtId="0" fontId="5" fillId="0" borderId="0" xfId="2" applyNumberFormat="1" applyFont="1" applyFill="1" applyAlignment="1">
      <alignment horizontal="center" vertical="top"/>
    </xf>
    <xf numFmtId="168" fontId="5" fillId="0" borderId="0" xfId="2" applyNumberFormat="1" applyFont="1" applyFill="1" applyAlignment="1">
      <alignment horizontal="center" vertical="top" wrapText="1"/>
    </xf>
    <xf numFmtId="168" fontId="5" fillId="0" borderId="0" xfId="2" applyNumberFormat="1" applyFont="1" applyBorder="1" applyAlignment="1">
      <alignment horizontal="center"/>
    </xf>
    <xf numFmtId="40" fontId="5" fillId="0" borderId="0" xfId="2" applyNumberFormat="1" applyFont="1" applyFill="1" applyBorder="1" applyAlignment="1">
      <alignment horizontal="right" vertical="top" wrapText="1"/>
    </xf>
    <xf numFmtId="40" fontId="5" fillId="0" borderId="0" xfId="2" applyNumberFormat="1" applyFont="1" applyFill="1" applyAlignment="1">
      <alignment horizontal="right" vertical="top" wrapText="1"/>
    </xf>
    <xf numFmtId="40" fontId="5" fillId="0" borderId="2" xfId="2" applyNumberFormat="1" applyFont="1" applyBorder="1" applyAlignment="1">
      <alignment horizontal="right"/>
    </xf>
    <xf numFmtId="40" fontId="5" fillId="0" borderId="0" xfId="0" applyNumberFormat="1" applyFont="1" applyFill="1" applyAlignment="1">
      <alignment horizontal="right" vertical="top" wrapText="1"/>
    </xf>
    <xf numFmtId="40" fontId="5" fillId="0" borderId="0" xfId="2" applyNumberFormat="1" applyFont="1" applyFill="1" applyAlignment="1">
      <alignment horizontal="right"/>
    </xf>
    <xf numFmtId="40" fontId="5" fillId="0" borderId="2" xfId="2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 vertical="top" wrapText="1"/>
    </xf>
    <xf numFmtId="168" fontId="5" fillId="2" borderId="1" xfId="2" applyNumberFormat="1" applyFont="1" applyFill="1" applyBorder="1" applyAlignment="1">
      <alignment horizontal="right" vertical="top" wrapText="1"/>
    </xf>
    <xf numFmtId="1" fontId="5" fillId="0" borderId="0" xfId="2" applyNumberFormat="1" applyFont="1"/>
    <xf numFmtId="1" fontId="5" fillId="0" borderId="0" xfId="2" applyNumberFormat="1" applyFont="1" applyFill="1" applyAlignment="1">
      <alignment horizontal="left"/>
    </xf>
    <xf numFmtId="0" fontId="6" fillId="0" borderId="0" xfId="2" applyFont="1"/>
    <xf numFmtId="0" fontId="7" fillId="0" borderId="0" xfId="2" applyFont="1"/>
    <xf numFmtId="0" fontId="8" fillId="0" borderId="0" xfId="2" applyFont="1"/>
    <xf numFmtId="0" fontId="7" fillId="0" borderId="0" xfId="2" applyFont="1" applyAlignment="1">
      <alignment horizontal="center"/>
    </xf>
    <xf numFmtId="0" fontId="1" fillId="0" borderId="0" xfId="2"/>
    <xf numFmtId="0" fontId="8" fillId="0" borderId="0" xfId="2" applyFont="1" applyAlignment="1">
      <alignment horizontal="center"/>
    </xf>
    <xf numFmtId="0" fontId="4" fillId="3" borderId="1" xfId="2" applyFont="1" applyFill="1" applyBorder="1" applyAlignment="1">
      <alignment horizontal="center"/>
    </xf>
    <xf numFmtId="3" fontId="8" fillId="3" borderId="1" xfId="2" applyNumberFormat="1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7" fillId="0" borderId="0" xfId="2" applyFont="1" applyFill="1"/>
    <xf numFmtId="0" fontId="5" fillId="0" borderId="1" xfId="2" applyFont="1" applyFill="1" applyBorder="1" applyAlignment="1">
      <alignment horizontal="left"/>
    </xf>
    <xf numFmtId="3" fontId="8" fillId="0" borderId="1" xfId="2" applyNumberFormat="1" applyFont="1" applyFill="1" applyBorder="1" applyAlignment="1">
      <alignment horizontal="center"/>
    </xf>
    <xf numFmtId="170" fontId="7" fillId="0" borderId="1" xfId="2" applyNumberFormat="1" applyFont="1" applyFill="1" applyBorder="1" applyAlignment="1">
      <alignment horizontal="right"/>
    </xf>
    <xf numFmtId="165" fontId="7" fillId="0" borderId="1" xfId="1" applyNumberFormat="1" applyFont="1" applyBorder="1" applyAlignment="1" applyProtection="1">
      <alignment horizontal="right"/>
    </xf>
    <xf numFmtId="0" fontId="1" fillId="0" borderId="0" xfId="2" applyFill="1"/>
    <xf numFmtId="0" fontId="7" fillId="0" borderId="1" xfId="2" applyNumberFormat="1" applyFont="1" applyBorder="1"/>
    <xf numFmtId="165" fontId="7" fillId="0" borderId="1" xfId="1" applyNumberFormat="1" applyFont="1" applyBorder="1" applyAlignment="1" applyProtection="1">
      <alignment horizontal="center"/>
    </xf>
    <xf numFmtId="0" fontId="1" fillId="0" borderId="1" xfId="2" applyBorder="1"/>
    <xf numFmtId="0" fontId="7" fillId="0" borderId="6" xfId="2" applyFont="1" applyBorder="1"/>
    <xf numFmtId="165" fontId="7" fillId="0" borderId="0" xfId="2" applyNumberFormat="1" applyFont="1" applyAlignment="1">
      <alignment horizontal="right"/>
    </xf>
    <xf numFmtId="165" fontId="7" fillId="0" borderId="0" xfId="2" applyNumberFormat="1" applyFont="1"/>
    <xf numFmtId="165" fontId="8" fillId="0" borderId="0" xfId="2" applyNumberFormat="1" applyFont="1" applyAlignment="1">
      <alignment horizontal="right"/>
    </xf>
    <xf numFmtId="0" fontId="7" fillId="0" borderId="1" xfId="2" applyFont="1" applyBorder="1"/>
    <xf numFmtId="0" fontId="1" fillId="0" borderId="6" xfId="2" applyBorder="1"/>
    <xf numFmtId="165" fontId="7" fillId="0" borderId="1" xfId="1" applyNumberFormat="1" applyFont="1" applyFill="1" applyBorder="1" applyAlignment="1" applyProtection="1">
      <alignment horizontal="right"/>
    </xf>
    <xf numFmtId="167" fontId="7" fillId="0" borderId="6" xfId="0" applyFont="1" applyBorder="1"/>
    <xf numFmtId="167" fontId="7" fillId="0" borderId="1" xfId="0" applyFont="1" applyBorder="1"/>
    <xf numFmtId="0" fontId="8" fillId="0" borderId="0" xfId="2" applyNumberFormat="1" applyFont="1" applyFill="1" applyBorder="1"/>
    <xf numFmtId="0" fontId="7" fillId="0" borderId="0" xfId="2" applyFont="1" applyAlignment="1">
      <alignment wrapText="1"/>
    </xf>
    <xf numFmtId="0" fontId="8" fillId="3" borderId="1" xfId="2" applyFont="1" applyFill="1" applyBorder="1" applyAlignment="1">
      <alignment horizontal="center" wrapText="1"/>
    </xf>
    <xf numFmtId="0" fontId="7" fillId="0" borderId="7" xfId="2" applyFont="1" applyBorder="1"/>
    <xf numFmtId="14" fontId="1" fillId="0" borderId="0" xfId="2" applyNumberFormat="1" applyBorder="1"/>
    <xf numFmtId="0" fontId="1" fillId="0" borderId="0" xfId="2" applyBorder="1"/>
    <xf numFmtId="165" fontId="1" fillId="0" borderId="0" xfId="2" applyNumberFormat="1" applyBorder="1"/>
    <xf numFmtId="0" fontId="1" fillId="0" borderId="8" xfId="2" applyBorder="1"/>
    <xf numFmtId="165" fontId="1" fillId="0" borderId="8" xfId="2" applyNumberFormat="1" applyBorder="1"/>
    <xf numFmtId="165" fontId="5" fillId="0" borderId="8" xfId="2" applyNumberFormat="1" applyFont="1" applyBorder="1"/>
    <xf numFmtId="165" fontId="1" fillId="0" borderId="6" xfId="2" applyNumberFormat="1" applyBorder="1"/>
    <xf numFmtId="165" fontId="5" fillId="0" borderId="6" xfId="2" applyNumberFormat="1" applyFont="1" applyBorder="1"/>
    <xf numFmtId="165" fontId="1" fillId="0" borderId="6" xfId="2" applyNumberFormat="1" applyFill="1" applyBorder="1"/>
    <xf numFmtId="0" fontId="1" fillId="0" borderId="7" xfId="2" applyBorder="1"/>
    <xf numFmtId="165" fontId="1" fillId="0" borderId="7" xfId="2" applyNumberFormat="1" applyBorder="1"/>
    <xf numFmtId="165" fontId="5" fillId="0" borderId="7" xfId="2" applyNumberFormat="1" applyFont="1" applyBorder="1"/>
    <xf numFmtId="38" fontId="1" fillId="0" borderId="0" xfId="2" applyNumberFormat="1" applyBorder="1"/>
    <xf numFmtId="38" fontId="4" fillId="0" borderId="0" xfId="2" applyNumberFormat="1" applyFont="1" applyBorder="1"/>
    <xf numFmtId="166" fontId="4" fillId="0" borderId="0" xfId="2" applyNumberFormat="1" applyFont="1"/>
    <xf numFmtId="49" fontId="8" fillId="3" borderId="1" xfId="2" applyNumberFormat="1" applyFont="1" applyFill="1" applyBorder="1" applyAlignment="1">
      <alignment horizontal="center"/>
    </xf>
    <xf numFmtId="0" fontId="8" fillId="0" borderId="0" xfId="2" applyFont="1" applyFill="1"/>
    <xf numFmtId="49" fontId="7" fillId="0" borderId="1" xfId="2" applyNumberFormat="1" applyFont="1" applyFill="1" applyBorder="1" applyAlignment="1">
      <alignment horizontal="left"/>
    </xf>
    <xf numFmtId="169" fontId="1" fillId="0" borderId="1" xfId="2" applyNumberFormat="1" applyFont="1" applyFill="1" applyBorder="1" applyAlignment="1">
      <alignment horizontal="left" vertical="top" wrapText="1"/>
    </xf>
    <xf numFmtId="49" fontId="1" fillId="0" borderId="0" xfId="2" applyNumberFormat="1" applyBorder="1"/>
    <xf numFmtId="4" fontId="1" fillId="0" borderId="0" xfId="2" applyNumberFormat="1" applyBorder="1"/>
    <xf numFmtId="49" fontId="4" fillId="0" borderId="0" xfId="2" applyNumberFormat="1" applyFont="1"/>
    <xf numFmtId="49" fontId="1" fillId="0" borderId="0" xfId="2" applyNumberFormat="1"/>
    <xf numFmtId="14" fontId="1" fillId="0" borderId="0" xfId="2" applyNumberFormat="1"/>
    <xf numFmtId="170" fontId="4" fillId="0" borderId="0" xfId="2" applyNumberFormat="1" applyFont="1"/>
    <xf numFmtId="0" fontId="7" fillId="0" borderId="1" xfId="2" applyFont="1" applyFill="1" applyBorder="1"/>
    <xf numFmtId="0" fontId="5" fillId="0" borderId="0" xfId="2" applyFont="1" applyBorder="1"/>
    <xf numFmtId="0" fontId="5" fillId="0" borderId="0" xfId="0" applyNumberFormat="1" applyFont="1" applyFill="1" applyAlignment="1">
      <alignment horizontal="left" vertical="top"/>
    </xf>
    <xf numFmtId="167" fontId="5" fillId="0" borderId="0" xfId="0" applyFont="1" applyFill="1" applyAlignment="1">
      <alignment horizontal="left" vertical="top" wrapText="1"/>
    </xf>
    <xf numFmtId="0" fontId="5" fillId="0" borderId="0" xfId="2" applyFont="1" applyAlignment="1">
      <alignment horizontal="left" vertical="top"/>
    </xf>
    <xf numFmtId="0" fontId="5" fillId="0" borderId="0" xfId="2" applyFont="1" applyAlignment="1">
      <alignment horizontal="left" vertical="top" wrapText="1"/>
    </xf>
    <xf numFmtId="168" fontId="5" fillId="0" borderId="0" xfId="2" applyNumberFormat="1" applyFont="1" applyAlignment="1">
      <alignment horizontal="center" vertical="top"/>
    </xf>
    <xf numFmtId="40" fontId="5" fillId="0" borderId="0" xfId="2" applyNumberFormat="1" applyFont="1" applyAlignment="1">
      <alignment horizontal="left" vertical="top"/>
    </xf>
    <xf numFmtId="0" fontId="5" fillId="0" borderId="0" xfId="2" applyFont="1" applyAlignment="1">
      <alignment vertical="top"/>
    </xf>
    <xf numFmtId="0" fontId="5" fillId="0" borderId="0" xfId="2" applyNumberFormat="1" applyFont="1" applyFill="1" applyBorder="1" applyAlignment="1">
      <alignment horizontal="left"/>
    </xf>
    <xf numFmtId="40" fontId="5" fillId="0" borderId="0" xfId="2" applyNumberFormat="1" applyFont="1" applyFill="1" applyAlignment="1">
      <alignment horizontal="right" vertical="top"/>
    </xf>
    <xf numFmtId="40" fontId="5" fillId="0" borderId="0" xfId="2" applyNumberFormat="1" applyFont="1" applyFill="1"/>
    <xf numFmtId="1" fontId="5" fillId="0" borderId="0" xfId="2" applyNumberFormat="1" applyFont="1" applyFill="1" applyAlignment="1">
      <alignment horizontal="left" vertical="top"/>
    </xf>
    <xf numFmtId="0" fontId="5" fillId="0" borderId="1" xfId="2" applyFont="1" applyBorder="1"/>
    <xf numFmtId="164" fontId="7" fillId="0" borderId="0" xfId="2" applyNumberFormat="1" applyFont="1"/>
    <xf numFmtId="164" fontId="8" fillId="3" borderId="1" xfId="2" applyNumberFormat="1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/>
    </xf>
    <xf numFmtId="164" fontId="7" fillId="0" borderId="7" xfId="2" applyNumberFormat="1" applyFont="1" applyBorder="1"/>
    <xf numFmtId="164" fontId="7" fillId="0" borderId="1" xfId="2" applyNumberFormat="1" applyFont="1" applyBorder="1"/>
    <xf numFmtId="164" fontId="8" fillId="0" borderId="0" xfId="2" applyNumberFormat="1" applyFont="1"/>
    <xf numFmtId="167" fontId="7" fillId="0" borderId="7" xfId="0" applyFont="1" applyBorder="1"/>
    <xf numFmtId="0" fontId="9" fillId="0" borderId="1" xfId="2" applyFont="1" applyFill="1" applyBorder="1"/>
  </cellXfs>
  <cellStyles count="3">
    <cellStyle name="Hyperlink" xfId="1" builtinId="8"/>
    <cellStyle name="Normal" xfId="0" builtinId="0"/>
    <cellStyle name="Normal_PSRA Disclosures 1112 - SESTRAN (VERSION 2)" xfId="2"/>
  </cellStyles>
  <dxfs count="0"/>
  <tableStyles count="0" defaultTableStyle="TableStyleMedium9" defaultPivotStyle="PivotStyleLight16"/>
  <colors>
    <mruColors>
      <color rgb="FFFFCCFF"/>
      <color rgb="FFCCFFCC"/>
      <color rgb="FFFFFFCC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3"/>
  <sheetViews>
    <sheetView topLeftCell="A10" zoomScale="80" zoomScaleNormal="80" workbookViewId="0">
      <selection activeCell="F8" sqref="F8"/>
    </sheetView>
  </sheetViews>
  <sheetFormatPr defaultColWidth="10.6640625" defaultRowHeight="12.75"/>
  <cols>
    <col min="1" max="1" width="4.1640625" style="60" customWidth="1"/>
    <col min="2" max="2" width="44.6640625" style="60" customWidth="1"/>
    <col min="3" max="3" width="36.1640625" style="60" bestFit="1" customWidth="1"/>
    <col min="4" max="4" width="24" style="60" bestFit="1" customWidth="1"/>
    <col min="5" max="5" width="17.5" style="60" bestFit="1" customWidth="1"/>
    <col min="6" max="6" width="38.5" style="60" bestFit="1" customWidth="1"/>
    <col min="7" max="7" width="17.6640625" style="60" bestFit="1" customWidth="1"/>
    <col min="8" max="8" width="23.33203125" style="60" bestFit="1" customWidth="1"/>
    <col min="9" max="16384" width="10.6640625" style="60"/>
  </cols>
  <sheetData>
    <row r="1" spans="1:6" ht="18">
      <c r="A1" s="59" t="s">
        <v>6</v>
      </c>
    </row>
    <row r="2" spans="1:6" ht="18">
      <c r="A2" s="59" t="s">
        <v>22</v>
      </c>
    </row>
    <row r="3" spans="1:6" ht="18">
      <c r="A3" s="59" t="s">
        <v>54</v>
      </c>
    </row>
    <row r="4" spans="1:6" ht="18">
      <c r="A4" s="59"/>
    </row>
    <row r="5" spans="1:6" s="63" customFormat="1">
      <c r="A5" s="61" t="s">
        <v>23</v>
      </c>
      <c r="B5" s="61" t="s">
        <v>24</v>
      </c>
      <c r="C5" s="62"/>
      <c r="D5" s="62"/>
      <c r="E5" s="62"/>
    </row>
    <row r="6" spans="1:6" s="63" customFormat="1">
      <c r="A6" s="61"/>
      <c r="B6" s="61"/>
      <c r="C6" s="64"/>
      <c r="D6" s="64"/>
      <c r="E6" s="64"/>
    </row>
    <row r="7" spans="1:6" s="63" customFormat="1">
      <c r="A7" s="60"/>
      <c r="B7" s="65" t="s">
        <v>0</v>
      </c>
      <c r="C7" s="66" t="s">
        <v>25</v>
      </c>
      <c r="D7" s="66" t="s">
        <v>26</v>
      </c>
      <c r="E7" s="67" t="s">
        <v>27</v>
      </c>
      <c r="F7" s="67" t="s">
        <v>28</v>
      </c>
    </row>
    <row r="8" spans="1:6" s="73" customFormat="1">
      <c r="A8" s="68"/>
      <c r="B8" s="69" t="s">
        <v>265</v>
      </c>
      <c r="C8" s="70"/>
      <c r="D8" s="71">
        <v>44025.61</v>
      </c>
      <c r="E8" s="83">
        <f>D8</f>
        <v>44025.61</v>
      </c>
      <c r="F8" s="136" t="s">
        <v>329</v>
      </c>
    </row>
    <row r="9" spans="1:6" s="63" customFormat="1">
      <c r="A9" s="60"/>
      <c r="B9" s="74" t="s">
        <v>172</v>
      </c>
      <c r="C9" s="72">
        <v>465.3</v>
      </c>
      <c r="D9" s="75"/>
      <c r="E9" s="72">
        <f>C9</f>
        <v>465.3</v>
      </c>
      <c r="F9" s="85" t="s">
        <v>282</v>
      </c>
    </row>
    <row r="10" spans="1:6" s="63" customFormat="1">
      <c r="A10" s="60"/>
      <c r="B10" s="74" t="s">
        <v>266</v>
      </c>
      <c r="C10" s="72">
        <v>2319.63</v>
      </c>
      <c r="D10" s="75"/>
      <c r="E10" s="72"/>
      <c r="F10" s="82"/>
    </row>
    <row r="11" spans="1:6" s="63" customFormat="1">
      <c r="A11" s="60"/>
      <c r="B11" s="74" t="s">
        <v>266</v>
      </c>
      <c r="C11" s="72">
        <v>190</v>
      </c>
      <c r="D11" s="75"/>
      <c r="E11" s="72"/>
      <c r="F11" s="81"/>
    </row>
    <row r="12" spans="1:6" s="63" customFormat="1">
      <c r="A12" s="60"/>
      <c r="B12" s="74" t="s">
        <v>266</v>
      </c>
      <c r="C12" s="72">
        <v>1334.37</v>
      </c>
      <c r="D12" s="75"/>
      <c r="E12" s="72"/>
      <c r="F12" s="76"/>
    </row>
    <row r="13" spans="1:6" s="63" customFormat="1">
      <c r="A13" s="60"/>
      <c r="B13" s="74" t="s">
        <v>266</v>
      </c>
      <c r="C13" s="72">
        <v>4323.79</v>
      </c>
      <c r="D13" s="75"/>
      <c r="E13" s="72"/>
      <c r="F13" s="76"/>
    </row>
    <row r="14" spans="1:6" s="63" customFormat="1">
      <c r="A14" s="60"/>
      <c r="B14" s="74" t="s">
        <v>266</v>
      </c>
      <c r="C14" s="72">
        <v>1057.6300000000001</v>
      </c>
      <c r="D14" s="75"/>
      <c r="E14" s="72"/>
      <c r="F14" s="76"/>
    </row>
    <row r="15" spans="1:6" s="63" customFormat="1">
      <c r="A15" s="60"/>
      <c r="B15" s="74" t="s">
        <v>266</v>
      </c>
      <c r="C15" s="72">
        <v>3080.58</v>
      </c>
      <c r="D15" s="75"/>
      <c r="E15" s="72"/>
      <c r="F15" s="76"/>
    </row>
    <row r="16" spans="1:6" s="63" customFormat="1">
      <c r="A16" s="60"/>
      <c r="B16" s="74" t="s">
        <v>266</v>
      </c>
      <c r="C16" s="72">
        <v>3330</v>
      </c>
      <c r="D16" s="75"/>
      <c r="E16" s="72">
        <f>SUM(C10:C16)</f>
        <v>15636</v>
      </c>
      <c r="F16" s="76"/>
    </row>
    <row r="17" spans="1:6" s="63" customFormat="1">
      <c r="A17" s="60"/>
      <c r="B17" s="74" t="s">
        <v>267</v>
      </c>
      <c r="C17" s="72">
        <v>95</v>
      </c>
      <c r="D17" s="75"/>
      <c r="E17" s="72"/>
      <c r="F17" s="76"/>
    </row>
    <row r="18" spans="1:6" s="63" customFormat="1">
      <c r="A18" s="60"/>
      <c r="B18" s="74" t="s">
        <v>267</v>
      </c>
      <c r="C18" s="72">
        <v>229</v>
      </c>
      <c r="D18" s="75"/>
      <c r="E18" s="72">
        <f>SUM(C17:C18)</f>
        <v>324</v>
      </c>
      <c r="F18" s="76"/>
    </row>
    <row r="19" spans="1:6" s="63" customFormat="1">
      <c r="A19" s="60"/>
      <c r="B19" s="74" t="s">
        <v>268</v>
      </c>
      <c r="C19" s="72">
        <v>300</v>
      </c>
      <c r="D19" s="75"/>
      <c r="E19" s="72">
        <f>C19</f>
        <v>300</v>
      </c>
      <c r="F19" s="76"/>
    </row>
    <row r="20" spans="1:6" s="63" customFormat="1">
      <c r="A20" s="60"/>
      <c r="B20" s="74" t="s">
        <v>269</v>
      </c>
      <c r="C20" s="72">
        <v>150</v>
      </c>
      <c r="D20" s="75"/>
      <c r="E20" s="72"/>
      <c r="F20" s="76"/>
    </row>
    <row r="21" spans="1:6" s="63" customFormat="1">
      <c r="A21" s="60"/>
      <c r="B21" s="74" t="s">
        <v>269</v>
      </c>
      <c r="C21" s="72">
        <v>300</v>
      </c>
      <c r="D21" s="75"/>
      <c r="E21" s="72">
        <f>SUM(C20:C21)</f>
        <v>450</v>
      </c>
      <c r="F21" s="76"/>
    </row>
    <row r="22" spans="1:6" s="63" customFormat="1">
      <c r="A22" s="60"/>
      <c r="B22" s="74" t="s">
        <v>270</v>
      </c>
      <c r="C22" s="72">
        <v>250</v>
      </c>
      <c r="D22" s="75"/>
      <c r="E22" s="72">
        <f>C22</f>
        <v>250</v>
      </c>
      <c r="F22" s="76"/>
    </row>
    <row r="23" spans="1:6" s="63" customFormat="1">
      <c r="A23" s="60"/>
      <c r="B23" s="74" t="s">
        <v>271</v>
      </c>
      <c r="C23" s="72">
        <v>1000</v>
      </c>
      <c r="D23" s="75"/>
      <c r="E23" s="72">
        <f>C23</f>
        <v>1000</v>
      </c>
      <c r="F23" s="76"/>
    </row>
    <row r="24" spans="1:6" s="63" customFormat="1">
      <c r="A24" s="60"/>
      <c r="B24" s="74" t="s">
        <v>272</v>
      </c>
      <c r="C24" s="72">
        <v>150</v>
      </c>
      <c r="D24" s="75"/>
      <c r="E24" s="72"/>
      <c r="F24" s="81"/>
    </row>
    <row r="25" spans="1:6" s="63" customFormat="1">
      <c r="A25" s="60"/>
      <c r="B25" s="74" t="s">
        <v>272</v>
      </c>
      <c r="C25" s="72">
        <v>150</v>
      </c>
      <c r="D25" s="75"/>
      <c r="E25" s="72"/>
      <c r="F25" s="76"/>
    </row>
    <row r="26" spans="1:6" s="63" customFormat="1">
      <c r="A26" s="60"/>
      <c r="B26" s="74" t="s">
        <v>272</v>
      </c>
      <c r="C26" s="72">
        <v>150</v>
      </c>
      <c r="D26" s="75"/>
      <c r="E26" s="72"/>
      <c r="F26" s="76"/>
    </row>
    <row r="27" spans="1:6" s="63" customFormat="1">
      <c r="A27" s="60"/>
      <c r="B27" s="74" t="s">
        <v>272</v>
      </c>
      <c r="C27" s="72">
        <v>1255</v>
      </c>
      <c r="D27" s="75"/>
      <c r="E27" s="72"/>
      <c r="F27" s="76"/>
    </row>
    <row r="28" spans="1:6" s="63" customFormat="1">
      <c r="A28" s="60"/>
      <c r="B28" s="74" t="s">
        <v>272</v>
      </c>
      <c r="C28" s="72">
        <v>62</v>
      </c>
      <c r="D28" s="75"/>
      <c r="E28" s="72">
        <f>SUM(C24:C28)</f>
        <v>1767</v>
      </c>
      <c r="F28" s="82"/>
    </row>
    <row r="29" spans="1:6" s="63" customFormat="1">
      <c r="A29" s="60"/>
      <c r="B29" s="74" t="s">
        <v>273</v>
      </c>
      <c r="C29" s="72">
        <v>600</v>
      </c>
      <c r="D29" s="75"/>
      <c r="E29" s="72">
        <f>C29</f>
        <v>600</v>
      </c>
      <c r="F29" s="76"/>
    </row>
    <row r="30" spans="1:6" s="63" customFormat="1">
      <c r="A30" s="60"/>
      <c r="B30" s="74" t="s">
        <v>274</v>
      </c>
      <c r="C30" s="72">
        <v>4000</v>
      </c>
      <c r="D30" s="75"/>
      <c r="E30" s="72">
        <f t="shared" ref="E30:E31" si="0">C30</f>
        <v>4000</v>
      </c>
      <c r="F30" s="76"/>
    </row>
    <row r="31" spans="1:6" s="63" customFormat="1">
      <c r="A31" s="60"/>
      <c r="B31" s="74" t="s">
        <v>275</v>
      </c>
      <c r="C31" s="72">
        <v>6000</v>
      </c>
      <c r="D31" s="75"/>
      <c r="E31" s="72">
        <f t="shared" si="0"/>
        <v>6000</v>
      </c>
      <c r="F31" s="76"/>
    </row>
    <row r="32" spans="1:6" s="63" customFormat="1">
      <c r="A32" s="60"/>
      <c r="B32" s="74" t="s">
        <v>276</v>
      </c>
      <c r="C32" s="72">
        <v>1950</v>
      </c>
      <c r="D32" s="75"/>
      <c r="E32" s="72"/>
      <c r="F32" s="76"/>
    </row>
    <row r="33" spans="1:6" s="63" customFormat="1">
      <c r="A33" s="60"/>
      <c r="B33" s="74" t="s">
        <v>276</v>
      </c>
      <c r="C33" s="72">
        <v>2000</v>
      </c>
      <c r="D33" s="75"/>
      <c r="E33" s="72">
        <f>SUM(C32:C33)</f>
        <v>3950</v>
      </c>
      <c r="F33" s="76"/>
    </row>
    <row r="34" spans="1:6" s="63" customFormat="1">
      <c r="A34" s="60"/>
      <c r="B34" s="74" t="s">
        <v>277</v>
      </c>
      <c r="C34" s="72">
        <v>2828</v>
      </c>
      <c r="D34" s="75"/>
      <c r="E34" s="72"/>
      <c r="F34" s="76"/>
    </row>
    <row r="35" spans="1:6" s="63" customFormat="1">
      <c r="A35" s="60"/>
      <c r="B35" s="74" t="s">
        <v>277</v>
      </c>
      <c r="C35" s="72">
        <v>70</v>
      </c>
      <c r="D35" s="75"/>
      <c r="E35" s="72"/>
      <c r="F35" s="76"/>
    </row>
    <row r="36" spans="1:6" s="63" customFormat="1">
      <c r="A36" s="60"/>
      <c r="B36" s="74" t="s">
        <v>277</v>
      </c>
      <c r="C36" s="72">
        <v>2659</v>
      </c>
      <c r="D36" s="75"/>
      <c r="E36" s="72"/>
      <c r="F36" s="76"/>
    </row>
    <row r="37" spans="1:6" s="63" customFormat="1">
      <c r="A37" s="60"/>
      <c r="B37" s="74" t="s">
        <v>277</v>
      </c>
      <c r="C37" s="72">
        <v>50</v>
      </c>
      <c r="D37" s="75"/>
      <c r="E37" s="72">
        <f>SUM(C34:C37)</f>
        <v>5607</v>
      </c>
      <c r="F37" s="82"/>
    </row>
    <row r="38" spans="1:6" s="63" customFormat="1">
      <c r="A38" s="60"/>
      <c r="B38" s="74" t="s">
        <v>278</v>
      </c>
      <c r="C38" s="72">
        <v>43</v>
      </c>
      <c r="D38" s="75"/>
      <c r="E38" s="72">
        <f>C38</f>
        <v>43</v>
      </c>
      <c r="F38" s="85"/>
    </row>
    <row r="39" spans="1:6" s="63" customFormat="1">
      <c r="A39" s="60"/>
      <c r="B39" s="74" t="s">
        <v>279</v>
      </c>
      <c r="C39" s="72">
        <v>500</v>
      </c>
      <c r="D39" s="75"/>
      <c r="E39" s="72">
        <f t="shared" ref="E39:E41" si="1">C39</f>
        <v>500</v>
      </c>
      <c r="F39" s="85"/>
    </row>
    <row r="40" spans="1:6" s="63" customFormat="1">
      <c r="A40" s="60"/>
      <c r="B40" s="74" t="s">
        <v>280</v>
      </c>
      <c r="C40" s="72">
        <v>140</v>
      </c>
      <c r="D40" s="75"/>
      <c r="E40" s="72">
        <f t="shared" si="1"/>
        <v>140</v>
      </c>
      <c r="F40" s="76"/>
    </row>
    <row r="41" spans="1:6" s="63" customFormat="1">
      <c r="A41" s="60"/>
      <c r="B41" s="74" t="s">
        <v>281</v>
      </c>
      <c r="C41" s="72">
        <v>478.5</v>
      </c>
      <c r="D41" s="75"/>
      <c r="E41" s="72">
        <f t="shared" si="1"/>
        <v>478.5</v>
      </c>
      <c r="F41" s="76"/>
    </row>
    <row r="42" spans="1:6">
      <c r="C42" s="78"/>
      <c r="D42" s="79"/>
      <c r="E42" s="79"/>
    </row>
    <row r="43" spans="1:6">
      <c r="B43" s="2" t="s">
        <v>29</v>
      </c>
      <c r="C43" s="80">
        <f>SUM(C8:C42)</f>
        <v>41510.800000000003</v>
      </c>
      <c r="D43" s="80">
        <f>SUM(D8:D42)</f>
        <v>44025.61</v>
      </c>
      <c r="E43" s="80">
        <f>SUM(E8:E42)</f>
        <v>85536.41</v>
      </c>
    </row>
  </sheetData>
  <phoneticPr fontId="3" type="noConversion"/>
  <hyperlinks>
    <hyperlink ref="D42" location="'DEFNReport'!G59" tooltip="Click to drilldown" display="'DEFNReport'!G59"/>
  </hyperlinks>
  <pageMargins left="0.74803149606299213" right="0.74803149606299213" top="0.52" bottom="0.52" header="0.51181102362204722" footer="0.51181102362204722"/>
  <pageSetup paperSize="9" scale="76" fitToHeight="11" orientation="landscape" r:id="rId1"/>
  <headerFooter alignWithMargins="0"/>
  <ignoredErrors>
    <ignoredError sqref="E16:E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94"/>
  <sheetViews>
    <sheetView zoomScale="80" zoomScaleNormal="80" workbookViewId="0">
      <pane ySplit="7" topLeftCell="A8" activePane="bottomLeft" state="frozen"/>
      <selection pane="bottomLeft" activeCell="C18" sqref="C18:C21"/>
    </sheetView>
  </sheetViews>
  <sheetFormatPr defaultColWidth="10.6640625" defaultRowHeight="12.75"/>
  <cols>
    <col min="1" max="1" width="4.1640625" style="60" customWidth="1"/>
    <col min="2" max="2" width="20.33203125" style="60" bestFit="1" customWidth="1"/>
    <col min="3" max="3" width="65.33203125" style="60" bestFit="1" customWidth="1"/>
    <col min="4" max="4" width="17.83203125" style="129" bestFit="1" customWidth="1"/>
    <col min="5" max="5" width="18.5" style="129" bestFit="1" customWidth="1"/>
    <col min="6" max="6" width="18.1640625" style="129" bestFit="1" customWidth="1"/>
    <col min="7" max="7" width="13.1640625" style="129" bestFit="1" customWidth="1"/>
    <col min="8" max="8" width="37" style="60" customWidth="1"/>
    <col min="9" max="16384" width="10.6640625" style="60"/>
  </cols>
  <sheetData>
    <row r="1" spans="1:8" ht="18">
      <c r="A1" s="59" t="s">
        <v>6</v>
      </c>
    </row>
    <row r="2" spans="1:8" ht="18">
      <c r="A2" s="59" t="s">
        <v>22</v>
      </c>
    </row>
    <row r="3" spans="1:8" ht="18">
      <c r="A3" s="59" t="s">
        <v>54</v>
      </c>
    </row>
    <row r="4" spans="1:8" ht="18">
      <c r="A4" s="59"/>
    </row>
    <row r="5" spans="1:8">
      <c r="A5" s="61" t="s">
        <v>30</v>
      </c>
      <c r="B5" s="86" t="s">
        <v>31</v>
      </c>
    </row>
    <row r="7" spans="1:8" s="87" customFormat="1">
      <c r="B7" s="88" t="s">
        <v>32</v>
      </c>
      <c r="C7" s="88" t="s">
        <v>33</v>
      </c>
      <c r="D7" s="130" t="s">
        <v>34</v>
      </c>
      <c r="E7" s="130" t="s">
        <v>35</v>
      </c>
      <c r="F7" s="130" t="s">
        <v>36</v>
      </c>
      <c r="G7" s="131" t="s">
        <v>37</v>
      </c>
      <c r="H7" s="65" t="s">
        <v>28</v>
      </c>
    </row>
    <row r="8" spans="1:8">
      <c r="B8" s="89" t="s">
        <v>111</v>
      </c>
      <c r="C8" s="89" t="s">
        <v>284</v>
      </c>
      <c r="D8" s="132">
        <f>G8</f>
        <v>89.53</v>
      </c>
      <c r="E8" s="132"/>
      <c r="F8" s="132"/>
      <c r="G8" s="132">
        <v>89.53</v>
      </c>
      <c r="H8" s="85"/>
    </row>
    <row r="9" spans="1:8">
      <c r="B9" s="89" t="s">
        <v>111</v>
      </c>
      <c r="C9" s="89" t="s">
        <v>283</v>
      </c>
      <c r="D9" s="132"/>
      <c r="E9" s="132"/>
      <c r="F9" s="132">
        <f>G9</f>
        <v>158.88</v>
      </c>
      <c r="G9" s="132">
        <v>158.88</v>
      </c>
      <c r="H9" s="85"/>
    </row>
    <row r="10" spans="1:8">
      <c r="B10" s="89" t="s">
        <v>111</v>
      </c>
      <c r="C10" s="89" t="s">
        <v>38</v>
      </c>
      <c r="D10" s="132"/>
      <c r="E10" s="132"/>
      <c r="F10" s="132">
        <f>G10</f>
        <v>368.01</v>
      </c>
      <c r="G10" s="132">
        <v>368.01</v>
      </c>
      <c r="H10" s="85"/>
    </row>
    <row r="11" spans="1:8">
      <c r="B11" s="89" t="s">
        <v>12</v>
      </c>
      <c r="C11" s="89" t="s">
        <v>283</v>
      </c>
      <c r="D11" s="132">
        <f>G11</f>
        <v>172.97</v>
      </c>
      <c r="E11" s="132"/>
      <c r="F11" s="132"/>
      <c r="G11" s="132">
        <v>172.97</v>
      </c>
      <c r="H11" s="85" t="s">
        <v>312</v>
      </c>
    </row>
    <row r="12" spans="1:8">
      <c r="B12" s="89" t="s">
        <v>12</v>
      </c>
      <c r="C12" s="89" t="s">
        <v>283</v>
      </c>
      <c r="D12" s="132">
        <f t="shared" ref="D12:D14" si="0">G12</f>
        <v>47.36</v>
      </c>
      <c r="E12" s="132"/>
      <c r="F12" s="132"/>
      <c r="G12" s="132">
        <v>47.36</v>
      </c>
      <c r="H12" s="85" t="s">
        <v>312</v>
      </c>
    </row>
    <row r="13" spans="1:8">
      <c r="B13" s="89" t="s">
        <v>12</v>
      </c>
      <c r="C13" s="89" t="s">
        <v>283</v>
      </c>
      <c r="D13" s="132">
        <f t="shared" si="0"/>
        <v>233.19</v>
      </c>
      <c r="E13" s="132"/>
      <c r="F13" s="132"/>
      <c r="G13" s="132">
        <v>233.19</v>
      </c>
      <c r="H13" s="85" t="s">
        <v>312</v>
      </c>
    </row>
    <row r="14" spans="1:8">
      <c r="B14" s="89" t="s">
        <v>12</v>
      </c>
      <c r="C14" s="89" t="s">
        <v>283</v>
      </c>
      <c r="D14" s="132">
        <f t="shared" si="0"/>
        <v>185.07</v>
      </c>
      <c r="E14" s="132"/>
      <c r="F14" s="132"/>
      <c r="G14" s="132">
        <v>185.07</v>
      </c>
      <c r="H14" s="85" t="s">
        <v>312</v>
      </c>
    </row>
    <row r="15" spans="1:8">
      <c r="B15" s="89" t="s">
        <v>12</v>
      </c>
      <c r="C15" s="89" t="s">
        <v>283</v>
      </c>
      <c r="D15" s="132"/>
      <c r="E15" s="132"/>
      <c r="F15" s="132">
        <f>G15</f>
        <v>506.48</v>
      </c>
      <c r="G15" s="132">
        <v>506.48</v>
      </c>
      <c r="H15" s="85" t="s">
        <v>312</v>
      </c>
    </row>
    <row r="16" spans="1:8">
      <c r="B16" s="89" t="s">
        <v>12</v>
      </c>
      <c r="C16" s="89" t="s">
        <v>285</v>
      </c>
      <c r="D16" s="132">
        <f>G16</f>
        <v>81.98</v>
      </c>
      <c r="E16" s="132"/>
      <c r="F16" s="132"/>
      <c r="G16" s="132">
        <v>81.98</v>
      </c>
      <c r="H16" s="85" t="s">
        <v>312</v>
      </c>
    </row>
    <row r="17" spans="2:8">
      <c r="B17" s="89" t="s">
        <v>12</v>
      </c>
      <c r="C17" s="89" t="s">
        <v>286</v>
      </c>
      <c r="D17" s="132">
        <f>G17</f>
        <v>313.73</v>
      </c>
      <c r="E17" s="132"/>
      <c r="F17" s="132"/>
      <c r="G17" s="132">
        <v>313.73</v>
      </c>
      <c r="H17" s="85" t="s">
        <v>312</v>
      </c>
    </row>
    <row r="18" spans="2:8">
      <c r="B18" s="89" t="s">
        <v>12</v>
      </c>
      <c r="C18" s="89" t="s">
        <v>328</v>
      </c>
      <c r="D18" s="132"/>
      <c r="E18" s="132"/>
      <c r="F18" s="132">
        <f>G18</f>
        <v>121.22</v>
      </c>
      <c r="G18" s="132">
        <v>121.22</v>
      </c>
      <c r="H18" s="85" t="s">
        <v>312</v>
      </c>
    </row>
    <row r="19" spans="2:8">
      <c r="B19" s="89" t="s">
        <v>12</v>
      </c>
      <c r="C19" s="89" t="s">
        <v>328</v>
      </c>
      <c r="D19" s="132"/>
      <c r="E19" s="132"/>
      <c r="F19" s="132">
        <f t="shared" ref="F19:F20" si="1">G19</f>
        <v>121.22</v>
      </c>
      <c r="G19" s="132">
        <v>121.22</v>
      </c>
      <c r="H19" s="85" t="s">
        <v>312</v>
      </c>
    </row>
    <row r="20" spans="2:8">
      <c r="B20" s="89" t="s">
        <v>12</v>
      </c>
      <c r="C20" s="89" t="s">
        <v>328</v>
      </c>
      <c r="D20" s="132"/>
      <c r="E20" s="132"/>
      <c r="F20" s="132">
        <f t="shared" si="1"/>
        <v>105.31</v>
      </c>
      <c r="G20" s="132">
        <v>105.31</v>
      </c>
      <c r="H20" s="85" t="s">
        <v>312</v>
      </c>
    </row>
    <row r="21" spans="2:8">
      <c r="B21" s="89" t="s">
        <v>12</v>
      </c>
      <c r="C21" s="89" t="s">
        <v>328</v>
      </c>
      <c r="D21" s="132"/>
      <c r="E21" s="132">
        <f>G21</f>
        <v>14.84</v>
      </c>
      <c r="F21" s="132"/>
      <c r="G21" s="132">
        <v>14.84</v>
      </c>
      <c r="H21" s="85" t="s">
        <v>312</v>
      </c>
    </row>
    <row r="22" spans="2:8">
      <c r="B22" s="89" t="s">
        <v>12</v>
      </c>
      <c r="C22" s="89" t="s">
        <v>287</v>
      </c>
      <c r="D22" s="132">
        <f>G22</f>
        <v>649.28</v>
      </c>
      <c r="E22" s="132"/>
      <c r="F22" s="132"/>
      <c r="G22" s="132">
        <v>649.28</v>
      </c>
      <c r="H22" s="85" t="s">
        <v>312</v>
      </c>
    </row>
    <row r="23" spans="2:8">
      <c r="B23" s="89" t="s">
        <v>12</v>
      </c>
      <c r="C23" s="89" t="s">
        <v>287</v>
      </c>
      <c r="D23" s="132"/>
      <c r="E23" s="132">
        <f>G23</f>
        <v>63.14</v>
      </c>
      <c r="F23" s="132"/>
      <c r="G23" s="132">
        <v>63.14</v>
      </c>
      <c r="H23" s="85" t="s">
        <v>312</v>
      </c>
    </row>
    <row r="24" spans="2:8">
      <c r="B24" s="89" t="s">
        <v>12</v>
      </c>
      <c r="C24" s="89" t="s">
        <v>287</v>
      </c>
      <c r="D24" s="132"/>
      <c r="E24" s="132">
        <f>G24</f>
        <v>36.049999999999997</v>
      </c>
      <c r="F24" s="132"/>
      <c r="G24" s="132">
        <v>36.049999999999997</v>
      </c>
      <c r="H24" s="85" t="s">
        <v>312</v>
      </c>
    </row>
    <row r="25" spans="2:8">
      <c r="B25" s="89" t="s">
        <v>12</v>
      </c>
      <c r="C25" s="89" t="s">
        <v>287</v>
      </c>
      <c r="D25" s="132"/>
      <c r="E25" s="132"/>
      <c r="F25" s="132">
        <f>G25</f>
        <v>338.28</v>
      </c>
      <c r="G25" s="132">
        <v>338.28</v>
      </c>
      <c r="H25" s="85" t="s">
        <v>312</v>
      </c>
    </row>
    <row r="26" spans="2:8">
      <c r="B26" s="89" t="s">
        <v>12</v>
      </c>
      <c r="C26" s="89" t="s">
        <v>39</v>
      </c>
      <c r="D26" s="132">
        <f>G26</f>
        <v>366.42</v>
      </c>
      <c r="E26" s="132"/>
      <c r="F26" s="132"/>
      <c r="G26" s="132">
        <v>366.42</v>
      </c>
      <c r="H26" s="85" t="s">
        <v>312</v>
      </c>
    </row>
    <row r="27" spans="2:8">
      <c r="B27" s="89" t="s">
        <v>12</v>
      </c>
      <c r="C27" s="89" t="s">
        <v>40</v>
      </c>
      <c r="D27" s="132">
        <f>G27</f>
        <v>40.35</v>
      </c>
      <c r="E27" s="132"/>
      <c r="F27" s="132"/>
      <c r="G27" s="132">
        <v>40.35</v>
      </c>
      <c r="H27" s="85" t="s">
        <v>312</v>
      </c>
    </row>
    <row r="28" spans="2:8">
      <c r="B28" s="89" t="s">
        <v>12</v>
      </c>
      <c r="C28" s="89" t="s">
        <v>40</v>
      </c>
      <c r="D28" s="132">
        <f>G28</f>
        <v>20.170000000000002</v>
      </c>
      <c r="E28" s="132"/>
      <c r="F28" s="132"/>
      <c r="G28" s="132">
        <v>20.170000000000002</v>
      </c>
      <c r="H28" s="85" t="s">
        <v>312</v>
      </c>
    </row>
    <row r="29" spans="2:8">
      <c r="B29" s="89" t="s">
        <v>12</v>
      </c>
      <c r="C29" s="89" t="s">
        <v>288</v>
      </c>
      <c r="D29" s="132"/>
      <c r="E29" s="132"/>
      <c r="F29" s="132">
        <f>G29</f>
        <v>839.79</v>
      </c>
      <c r="G29" s="132">
        <v>839.79</v>
      </c>
      <c r="H29" s="85" t="s">
        <v>312</v>
      </c>
    </row>
    <row r="30" spans="2:8">
      <c r="B30" s="89" t="s">
        <v>12</v>
      </c>
      <c r="C30" s="89" t="s">
        <v>289</v>
      </c>
      <c r="D30" s="132">
        <f t="shared" ref="D30:D35" si="2">G30</f>
        <v>366.42</v>
      </c>
      <c r="E30" s="132"/>
      <c r="F30" s="132"/>
      <c r="G30" s="132">
        <v>366.42</v>
      </c>
      <c r="H30" s="85" t="s">
        <v>312</v>
      </c>
    </row>
    <row r="31" spans="2:8">
      <c r="B31" s="89" t="s">
        <v>12</v>
      </c>
      <c r="C31" s="89" t="s">
        <v>38</v>
      </c>
      <c r="D31" s="132">
        <f t="shared" si="2"/>
        <v>34.78</v>
      </c>
      <c r="E31" s="132"/>
      <c r="F31" s="132"/>
      <c r="G31" s="132">
        <v>34.78</v>
      </c>
      <c r="H31" s="85" t="s">
        <v>312</v>
      </c>
    </row>
    <row r="32" spans="2:8">
      <c r="B32" s="89" t="s">
        <v>12</v>
      </c>
      <c r="C32" s="89" t="s">
        <v>289</v>
      </c>
      <c r="D32" s="132">
        <f t="shared" si="2"/>
        <v>184.03</v>
      </c>
      <c r="E32" s="132"/>
      <c r="F32" s="132"/>
      <c r="G32" s="132">
        <v>184.03</v>
      </c>
      <c r="H32" s="85" t="s">
        <v>312</v>
      </c>
    </row>
    <row r="33" spans="2:8">
      <c r="B33" s="89" t="s">
        <v>12</v>
      </c>
      <c r="C33" s="89" t="s">
        <v>290</v>
      </c>
      <c r="D33" s="132">
        <f t="shared" si="2"/>
        <v>387.19</v>
      </c>
      <c r="E33" s="132"/>
      <c r="F33" s="132"/>
      <c r="G33" s="132">
        <v>387.19</v>
      </c>
      <c r="H33" s="85" t="s">
        <v>312</v>
      </c>
    </row>
    <row r="34" spans="2:8">
      <c r="B34" s="89" t="s">
        <v>12</v>
      </c>
      <c r="C34" s="89" t="s">
        <v>38</v>
      </c>
      <c r="D34" s="132">
        <f t="shared" si="2"/>
        <v>121.03</v>
      </c>
      <c r="E34" s="132"/>
      <c r="F34" s="132"/>
      <c r="G34" s="132">
        <v>121.03</v>
      </c>
      <c r="H34" s="85" t="s">
        <v>312</v>
      </c>
    </row>
    <row r="35" spans="2:8">
      <c r="B35" s="89" t="s">
        <v>12</v>
      </c>
      <c r="C35" s="89" t="s">
        <v>291</v>
      </c>
      <c r="D35" s="132">
        <f t="shared" si="2"/>
        <v>459.78</v>
      </c>
      <c r="E35" s="132"/>
      <c r="F35" s="132"/>
      <c r="G35" s="132">
        <v>459.78</v>
      </c>
      <c r="H35" s="85" t="s">
        <v>312</v>
      </c>
    </row>
    <row r="36" spans="2:8">
      <c r="B36" s="89" t="s">
        <v>12</v>
      </c>
      <c r="C36" s="89" t="s">
        <v>291</v>
      </c>
      <c r="D36" s="132">
        <f>G36</f>
        <v>12.3</v>
      </c>
      <c r="E36" s="132"/>
      <c r="F36" s="132"/>
      <c r="G36" s="132">
        <v>12.3</v>
      </c>
      <c r="H36" s="85" t="s">
        <v>312</v>
      </c>
    </row>
    <row r="37" spans="2:8">
      <c r="B37" s="89" t="s">
        <v>12</v>
      </c>
      <c r="C37" s="89" t="s">
        <v>291</v>
      </c>
      <c r="D37" s="132">
        <f t="shared" ref="D37" si="3">G37</f>
        <v>12.3</v>
      </c>
      <c r="E37" s="132"/>
      <c r="F37" s="132"/>
      <c r="G37" s="132">
        <v>12.3</v>
      </c>
      <c r="H37" s="85" t="s">
        <v>312</v>
      </c>
    </row>
    <row r="38" spans="2:8">
      <c r="B38" s="89" t="s">
        <v>208</v>
      </c>
      <c r="C38" s="89" t="s">
        <v>40</v>
      </c>
      <c r="D38" s="132"/>
      <c r="E38" s="132"/>
      <c r="F38" s="132">
        <f>G38</f>
        <v>263.2</v>
      </c>
      <c r="G38" s="132">
        <v>263.2</v>
      </c>
      <c r="H38" s="85" t="s">
        <v>312</v>
      </c>
    </row>
    <row r="39" spans="2:8">
      <c r="B39" s="89" t="s">
        <v>208</v>
      </c>
      <c r="C39" s="89" t="s">
        <v>40</v>
      </c>
      <c r="D39" s="132">
        <f>G39</f>
        <v>192.66</v>
      </c>
      <c r="E39" s="132"/>
      <c r="F39" s="132"/>
      <c r="G39" s="132">
        <v>192.66</v>
      </c>
      <c r="H39" s="85" t="s">
        <v>312</v>
      </c>
    </row>
    <row r="40" spans="2:8">
      <c r="B40" s="89" t="s">
        <v>208</v>
      </c>
      <c r="C40" s="89" t="s">
        <v>292</v>
      </c>
      <c r="D40" s="132">
        <f>G40</f>
        <v>93.82</v>
      </c>
      <c r="E40" s="132"/>
      <c r="F40" s="132"/>
      <c r="G40" s="132">
        <v>93.82</v>
      </c>
      <c r="H40" s="85" t="s">
        <v>312</v>
      </c>
    </row>
    <row r="41" spans="2:8">
      <c r="B41" s="89" t="s">
        <v>208</v>
      </c>
      <c r="C41" s="89" t="s">
        <v>293</v>
      </c>
      <c r="D41" s="132"/>
      <c r="E41" s="132"/>
      <c r="F41" s="132">
        <f>G41</f>
        <v>186.3</v>
      </c>
      <c r="G41" s="132">
        <v>186.3</v>
      </c>
      <c r="H41" s="85" t="s">
        <v>312</v>
      </c>
    </row>
    <row r="42" spans="2:8">
      <c r="B42" s="89" t="s">
        <v>208</v>
      </c>
      <c r="C42" s="89" t="s">
        <v>291</v>
      </c>
      <c r="D42" s="132">
        <f t="shared" ref="D42:D50" si="4">G42</f>
        <v>487.39</v>
      </c>
      <c r="E42" s="132"/>
      <c r="F42" s="132"/>
      <c r="G42" s="132">
        <v>487.39</v>
      </c>
      <c r="H42" s="85" t="s">
        <v>312</v>
      </c>
    </row>
    <row r="43" spans="2:8">
      <c r="B43" s="89" t="s">
        <v>208</v>
      </c>
      <c r="C43" s="89" t="s">
        <v>294</v>
      </c>
      <c r="D43" s="132">
        <f t="shared" si="4"/>
        <v>487.39</v>
      </c>
      <c r="E43" s="132"/>
      <c r="F43" s="132"/>
      <c r="G43" s="132">
        <v>487.39</v>
      </c>
      <c r="H43" s="85" t="s">
        <v>312</v>
      </c>
    </row>
    <row r="44" spans="2:8">
      <c r="B44" s="89" t="s">
        <v>21</v>
      </c>
      <c r="C44" s="89" t="s">
        <v>295</v>
      </c>
      <c r="D44" s="132">
        <f t="shared" si="4"/>
        <v>74.599999999999994</v>
      </c>
      <c r="E44" s="132"/>
      <c r="F44" s="132"/>
      <c r="G44" s="132">
        <v>74.599999999999994</v>
      </c>
      <c r="H44" s="85" t="s">
        <v>312</v>
      </c>
    </row>
    <row r="45" spans="2:8">
      <c r="B45" s="89" t="s">
        <v>21</v>
      </c>
      <c r="C45" s="89" t="s">
        <v>296</v>
      </c>
      <c r="D45" s="132">
        <f t="shared" si="4"/>
        <v>288.2</v>
      </c>
      <c r="E45" s="132"/>
      <c r="F45" s="132"/>
      <c r="G45" s="132">
        <v>288.2</v>
      </c>
      <c r="H45" s="85" t="s">
        <v>312</v>
      </c>
    </row>
    <row r="46" spans="2:8">
      <c r="B46" s="89" t="s">
        <v>21</v>
      </c>
      <c r="C46" s="89" t="s">
        <v>297</v>
      </c>
      <c r="D46" s="132">
        <f t="shared" si="4"/>
        <v>455.2</v>
      </c>
      <c r="E46" s="132"/>
      <c r="F46" s="132"/>
      <c r="G46" s="132">
        <v>455.2</v>
      </c>
      <c r="H46" s="85" t="s">
        <v>312</v>
      </c>
    </row>
    <row r="47" spans="2:8">
      <c r="B47" s="89" t="s">
        <v>21</v>
      </c>
      <c r="C47" s="89" t="s">
        <v>298</v>
      </c>
      <c r="D47" s="132">
        <f t="shared" si="4"/>
        <v>23.25</v>
      </c>
      <c r="E47" s="132"/>
      <c r="F47" s="132"/>
      <c r="G47" s="132">
        <v>23.25</v>
      </c>
      <c r="H47" s="85" t="s">
        <v>312</v>
      </c>
    </row>
    <row r="48" spans="2:8">
      <c r="B48" s="89" t="s">
        <v>21</v>
      </c>
      <c r="C48" s="89" t="s">
        <v>299</v>
      </c>
      <c r="D48" s="132">
        <f t="shared" si="4"/>
        <v>29.8</v>
      </c>
      <c r="E48" s="132"/>
      <c r="F48" s="132"/>
      <c r="G48" s="132">
        <v>29.8</v>
      </c>
      <c r="H48" s="85" t="s">
        <v>312</v>
      </c>
    </row>
    <row r="49" spans="2:8">
      <c r="B49" s="89" t="s">
        <v>21</v>
      </c>
      <c r="C49" s="89" t="s">
        <v>299</v>
      </c>
      <c r="D49" s="132">
        <f t="shared" si="4"/>
        <v>31.55</v>
      </c>
      <c r="E49" s="132"/>
      <c r="F49" s="132"/>
      <c r="G49" s="132">
        <v>31.55</v>
      </c>
      <c r="H49" s="85" t="s">
        <v>312</v>
      </c>
    </row>
    <row r="50" spans="2:8">
      <c r="B50" s="89" t="s">
        <v>21</v>
      </c>
      <c r="C50" s="89" t="s">
        <v>298</v>
      </c>
      <c r="D50" s="132">
        <f t="shared" si="4"/>
        <v>34.700000000000003</v>
      </c>
      <c r="E50" s="132"/>
      <c r="F50" s="132"/>
      <c r="G50" s="132">
        <v>34.700000000000003</v>
      </c>
      <c r="H50" s="85" t="s">
        <v>312</v>
      </c>
    </row>
    <row r="51" spans="2:8">
      <c r="B51" s="89" t="s">
        <v>21</v>
      </c>
      <c r="C51" s="89" t="s">
        <v>298</v>
      </c>
      <c r="D51" s="132"/>
      <c r="E51" s="132"/>
      <c r="F51" s="132">
        <f>G51</f>
        <v>63.13</v>
      </c>
      <c r="G51" s="132">
        <v>63.13</v>
      </c>
      <c r="H51" s="85" t="s">
        <v>312</v>
      </c>
    </row>
    <row r="52" spans="2:8">
      <c r="B52" s="89" t="s">
        <v>21</v>
      </c>
      <c r="C52" s="89" t="s">
        <v>299</v>
      </c>
      <c r="D52" s="132"/>
      <c r="E52" s="132">
        <f>G52</f>
        <v>190.24</v>
      </c>
      <c r="F52" s="132"/>
      <c r="G52" s="132">
        <v>190.24</v>
      </c>
      <c r="H52" s="85" t="s">
        <v>312</v>
      </c>
    </row>
    <row r="53" spans="2:8">
      <c r="B53" s="89" t="s">
        <v>21</v>
      </c>
      <c r="C53" s="89" t="s">
        <v>298</v>
      </c>
      <c r="D53" s="132"/>
      <c r="E53" s="132"/>
      <c r="F53" s="132">
        <f>G53</f>
        <v>486.11</v>
      </c>
      <c r="G53" s="132">
        <v>486.11</v>
      </c>
      <c r="H53" s="85" t="s">
        <v>312</v>
      </c>
    </row>
    <row r="54" spans="2:8">
      <c r="B54" s="89" t="s">
        <v>21</v>
      </c>
      <c r="C54" s="89" t="s">
        <v>300</v>
      </c>
      <c r="D54" s="132">
        <f>G54</f>
        <v>186.09</v>
      </c>
      <c r="E54" s="132"/>
      <c r="F54" s="132"/>
      <c r="G54" s="132">
        <v>186.09</v>
      </c>
      <c r="H54" s="85" t="s">
        <v>312</v>
      </c>
    </row>
    <row r="55" spans="2:8">
      <c r="B55" s="89" t="s">
        <v>21</v>
      </c>
      <c r="C55" s="89" t="s">
        <v>300</v>
      </c>
      <c r="D55" s="132"/>
      <c r="E55" s="132"/>
      <c r="F55" s="132">
        <f>G55</f>
        <v>121.19</v>
      </c>
      <c r="G55" s="132">
        <v>121.19</v>
      </c>
      <c r="H55" s="85" t="s">
        <v>312</v>
      </c>
    </row>
    <row r="56" spans="2:8">
      <c r="B56" s="89" t="s">
        <v>21</v>
      </c>
      <c r="C56" s="89" t="s">
        <v>300</v>
      </c>
      <c r="D56" s="132"/>
      <c r="E56" s="132"/>
      <c r="F56" s="132">
        <f>G56</f>
        <v>121.19</v>
      </c>
      <c r="G56" s="132">
        <v>121.19</v>
      </c>
      <c r="H56" s="85" t="s">
        <v>312</v>
      </c>
    </row>
    <row r="57" spans="2:8">
      <c r="B57" s="89" t="s">
        <v>21</v>
      </c>
      <c r="C57" s="89" t="s">
        <v>300</v>
      </c>
      <c r="D57" s="132">
        <f t="shared" ref="D57:D65" si="5">G57</f>
        <v>309.5</v>
      </c>
      <c r="E57" s="132"/>
      <c r="F57" s="132"/>
      <c r="G57" s="132">
        <v>309.5</v>
      </c>
      <c r="H57" s="85" t="s">
        <v>312</v>
      </c>
    </row>
    <row r="58" spans="2:8">
      <c r="B58" s="89" t="s">
        <v>21</v>
      </c>
      <c r="C58" s="89" t="s">
        <v>38</v>
      </c>
      <c r="D58" s="132">
        <f t="shared" si="5"/>
        <v>40.619999999999997</v>
      </c>
      <c r="E58" s="132"/>
      <c r="F58" s="132"/>
      <c r="G58" s="132">
        <v>40.619999999999997</v>
      </c>
      <c r="H58" s="85" t="s">
        <v>312</v>
      </c>
    </row>
    <row r="59" spans="2:8">
      <c r="B59" s="89" t="s">
        <v>21</v>
      </c>
      <c r="C59" s="89" t="s">
        <v>38</v>
      </c>
      <c r="D59" s="132">
        <f t="shared" si="5"/>
        <v>120.64</v>
      </c>
      <c r="E59" s="132"/>
      <c r="F59" s="132"/>
      <c r="G59" s="132">
        <v>120.64</v>
      </c>
      <c r="H59" s="85" t="s">
        <v>312</v>
      </c>
    </row>
    <row r="60" spans="2:8">
      <c r="B60" s="89" t="s">
        <v>21</v>
      </c>
      <c r="C60" s="89" t="s">
        <v>291</v>
      </c>
      <c r="D60" s="132">
        <f t="shared" si="5"/>
        <v>298.13</v>
      </c>
      <c r="E60" s="132"/>
      <c r="F60" s="132"/>
      <c r="G60" s="132">
        <v>298.13</v>
      </c>
      <c r="H60" s="85" t="s">
        <v>312</v>
      </c>
    </row>
    <row r="61" spans="2:8">
      <c r="B61" s="89" t="s">
        <v>21</v>
      </c>
      <c r="C61" s="89" t="s">
        <v>291</v>
      </c>
      <c r="D61" s="132">
        <f t="shared" si="5"/>
        <v>753.39</v>
      </c>
      <c r="E61" s="132"/>
      <c r="F61" s="132"/>
      <c r="G61" s="132">
        <v>753.39</v>
      </c>
      <c r="H61" s="85" t="s">
        <v>312</v>
      </c>
    </row>
    <row r="62" spans="2:8">
      <c r="B62" s="89" t="s">
        <v>21</v>
      </c>
      <c r="C62" s="89" t="s">
        <v>39</v>
      </c>
      <c r="D62" s="132">
        <f t="shared" si="5"/>
        <v>294.08</v>
      </c>
      <c r="E62" s="132"/>
      <c r="F62" s="132"/>
      <c r="G62" s="132">
        <v>294.08</v>
      </c>
      <c r="H62" s="85" t="s">
        <v>312</v>
      </c>
    </row>
    <row r="63" spans="2:8">
      <c r="B63" s="89" t="s">
        <v>21</v>
      </c>
      <c r="C63" s="89" t="s">
        <v>301</v>
      </c>
      <c r="D63" s="132">
        <f t="shared" si="5"/>
        <v>468.8</v>
      </c>
      <c r="E63" s="132"/>
      <c r="F63" s="132"/>
      <c r="G63" s="132">
        <v>468.8</v>
      </c>
      <c r="H63" s="85" t="s">
        <v>312</v>
      </c>
    </row>
    <row r="64" spans="2:8">
      <c r="B64" s="89" t="s">
        <v>21</v>
      </c>
      <c r="C64" s="89" t="s">
        <v>291</v>
      </c>
      <c r="D64" s="132">
        <f t="shared" si="5"/>
        <v>354.27</v>
      </c>
      <c r="E64" s="132"/>
      <c r="F64" s="132"/>
      <c r="G64" s="132">
        <v>354.27</v>
      </c>
      <c r="H64" s="85" t="s">
        <v>312</v>
      </c>
    </row>
    <row r="65" spans="2:8">
      <c r="B65" s="89" t="s">
        <v>21</v>
      </c>
      <c r="C65" s="89" t="s">
        <v>40</v>
      </c>
      <c r="D65" s="132">
        <f t="shared" si="5"/>
        <v>71.819999999999993</v>
      </c>
      <c r="E65" s="132"/>
      <c r="F65" s="132"/>
      <c r="G65" s="132">
        <v>71.819999999999993</v>
      </c>
      <c r="H65" s="85" t="s">
        <v>312</v>
      </c>
    </row>
    <row r="66" spans="2:8">
      <c r="B66" s="81" t="s">
        <v>21</v>
      </c>
      <c r="C66" s="89" t="s">
        <v>40</v>
      </c>
      <c r="D66" s="132">
        <f t="shared" ref="D66:D67" si="6">G66</f>
        <v>4.4400000000000004</v>
      </c>
      <c r="E66" s="133"/>
      <c r="F66" s="133"/>
      <c r="G66" s="133">
        <v>4.4400000000000004</v>
      </c>
      <c r="H66" s="85" t="s">
        <v>312</v>
      </c>
    </row>
    <row r="67" spans="2:8">
      <c r="B67" s="81" t="s">
        <v>21</v>
      </c>
      <c r="C67" s="89" t="s">
        <v>40</v>
      </c>
      <c r="D67" s="132">
        <f t="shared" si="6"/>
        <v>15.74</v>
      </c>
      <c r="E67" s="133"/>
      <c r="F67" s="133"/>
      <c r="G67" s="133">
        <v>15.74</v>
      </c>
      <c r="H67" s="85" t="s">
        <v>312</v>
      </c>
    </row>
    <row r="68" spans="2:8">
      <c r="B68" s="128" t="s">
        <v>21</v>
      </c>
      <c r="C68" s="81" t="s">
        <v>302</v>
      </c>
      <c r="D68" s="133"/>
      <c r="E68" s="133"/>
      <c r="F68" s="133">
        <f>G68</f>
        <v>246.14</v>
      </c>
      <c r="G68" s="133">
        <v>246.14</v>
      </c>
      <c r="H68" s="85" t="s">
        <v>312</v>
      </c>
    </row>
    <row r="69" spans="2:8">
      <c r="B69" s="81" t="s">
        <v>21</v>
      </c>
      <c r="C69" s="81" t="s">
        <v>303</v>
      </c>
      <c r="D69" s="133"/>
      <c r="E69" s="133"/>
      <c r="F69" s="133">
        <f>G69</f>
        <v>267</v>
      </c>
      <c r="G69" s="133">
        <v>267</v>
      </c>
      <c r="H69" s="85" t="s">
        <v>312</v>
      </c>
    </row>
    <row r="70" spans="2:8">
      <c r="B70" s="81" t="s">
        <v>21</v>
      </c>
      <c r="C70" s="81" t="s">
        <v>40</v>
      </c>
      <c r="D70" s="133"/>
      <c r="E70" s="133">
        <f>G70</f>
        <v>102.05</v>
      </c>
      <c r="F70" s="133"/>
      <c r="G70" s="133">
        <v>102.05</v>
      </c>
      <c r="H70" s="85" t="s">
        <v>312</v>
      </c>
    </row>
    <row r="71" spans="2:8">
      <c r="B71" s="81" t="s">
        <v>21</v>
      </c>
      <c r="C71" s="81" t="s">
        <v>40</v>
      </c>
      <c r="D71" s="133"/>
      <c r="E71" s="133">
        <f>G71</f>
        <v>96.88</v>
      </c>
      <c r="F71" s="133"/>
      <c r="G71" s="133">
        <v>96.88</v>
      </c>
      <c r="H71" s="85" t="s">
        <v>312</v>
      </c>
    </row>
    <row r="72" spans="2:8">
      <c r="B72" s="81" t="s">
        <v>251</v>
      </c>
      <c r="C72" s="81" t="s">
        <v>301</v>
      </c>
      <c r="D72" s="133">
        <f>G72</f>
        <v>367.27</v>
      </c>
      <c r="E72" s="133"/>
      <c r="F72" s="133"/>
      <c r="G72" s="133">
        <v>367.27</v>
      </c>
      <c r="H72" s="85" t="s">
        <v>312</v>
      </c>
    </row>
    <row r="73" spans="2:8">
      <c r="B73" s="81" t="s">
        <v>251</v>
      </c>
      <c r="C73" s="81" t="s">
        <v>291</v>
      </c>
      <c r="D73" s="133">
        <f>G73</f>
        <v>143.1</v>
      </c>
      <c r="E73" s="133"/>
      <c r="F73" s="133"/>
      <c r="G73" s="133">
        <v>143.1</v>
      </c>
      <c r="H73" s="85" t="s">
        <v>312</v>
      </c>
    </row>
    <row r="74" spans="2:8">
      <c r="B74" s="81" t="s">
        <v>251</v>
      </c>
      <c r="C74" s="81" t="s">
        <v>38</v>
      </c>
      <c r="D74" s="133">
        <f>G74</f>
        <v>15.38</v>
      </c>
      <c r="E74" s="133"/>
      <c r="F74" s="133"/>
      <c r="G74" s="133">
        <v>15.38</v>
      </c>
      <c r="H74" s="85" t="s">
        <v>312</v>
      </c>
    </row>
    <row r="75" spans="2:8">
      <c r="B75" s="81" t="s">
        <v>251</v>
      </c>
      <c r="C75" s="81" t="s">
        <v>304</v>
      </c>
      <c r="D75" s="133"/>
      <c r="E75" s="133"/>
      <c r="F75" s="133">
        <f>G75</f>
        <v>181.33</v>
      </c>
      <c r="G75" s="133">
        <v>181.33</v>
      </c>
      <c r="H75" s="85" t="s">
        <v>312</v>
      </c>
    </row>
    <row r="76" spans="2:8">
      <c r="B76" s="81" t="s">
        <v>251</v>
      </c>
      <c r="C76" s="81" t="s">
        <v>304</v>
      </c>
      <c r="D76" s="133"/>
      <c r="E76" s="133"/>
      <c r="F76" s="133">
        <f>G76</f>
        <v>181.33</v>
      </c>
      <c r="G76" s="133">
        <v>181.33</v>
      </c>
      <c r="H76" s="85" t="s">
        <v>312</v>
      </c>
    </row>
    <row r="77" spans="2:8">
      <c r="B77" s="81" t="s">
        <v>251</v>
      </c>
      <c r="C77" s="81" t="s">
        <v>226</v>
      </c>
      <c r="D77" s="133">
        <f>G77</f>
        <v>160</v>
      </c>
      <c r="E77" s="133"/>
      <c r="F77" s="133"/>
      <c r="G77" s="133">
        <v>160</v>
      </c>
      <c r="H77" s="85" t="s">
        <v>312</v>
      </c>
    </row>
    <row r="78" spans="2:8">
      <c r="B78" s="81" t="s">
        <v>13</v>
      </c>
      <c r="C78" s="81" t="s">
        <v>305</v>
      </c>
      <c r="D78" s="133">
        <f>G78</f>
        <v>217.47</v>
      </c>
      <c r="E78" s="133"/>
      <c r="F78" s="133"/>
      <c r="G78" s="133">
        <v>217.47</v>
      </c>
      <c r="H78" s="85" t="s">
        <v>313</v>
      </c>
    </row>
    <row r="79" spans="2:8">
      <c r="B79" s="81" t="s">
        <v>13</v>
      </c>
      <c r="C79" s="81" t="s">
        <v>305</v>
      </c>
      <c r="D79" s="133">
        <f>G79</f>
        <v>432.9</v>
      </c>
      <c r="E79" s="133"/>
      <c r="F79" s="133"/>
      <c r="G79" s="133">
        <v>432.9</v>
      </c>
      <c r="H79" s="85" t="s">
        <v>313</v>
      </c>
    </row>
    <row r="80" spans="2:8">
      <c r="B80" s="81" t="s">
        <v>13</v>
      </c>
      <c r="C80" s="81" t="s">
        <v>306</v>
      </c>
      <c r="D80" s="133"/>
      <c r="E80" s="133">
        <f>G80</f>
        <v>66.260000000000005</v>
      </c>
      <c r="F80" s="133"/>
      <c r="G80" s="133">
        <v>66.260000000000005</v>
      </c>
      <c r="H80" s="85" t="s">
        <v>313</v>
      </c>
    </row>
    <row r="81" spans="2:8">
      <c r="B81" s="81" t="s">
        <v>13</v>
      </c>
      <c r="C81" s="81" t="s">
        <v>306</v>
      </c>
      <c r="D81" s="133"/>
      <c r="E81" s="133"/>
      <c r="F81" s="133">
        <f>G81</f>
        <v>919.57</v>
      </c>
      <c r="G81" s="133">
        <v>919.57</v>
      </c>
      <c r="H81" s="85" t="s">
        <v>313</v>
      </c>
    </row>
    <row r="82" spans="2:8">
      <c r="B82" s="81" t="s">
        <v>13</v>
      </c>
      <c r="C82" s="81" t="s">
        <v>306</v>
      </c>
      <c r="D82" s="133"/>
      <c r="E82" s="133">
        <f>G82</f>
        <v>46.35</v>
      </c>
      <c r="F82" s="133"/>
      <c r="G82" s="133">
        <v>46.35</v>
      </c>
      <c r="H82" s="85" t="s">
        <v>313</v>
      </c>
    </row>
    <row r="83" spans="2:8">
      <c r="B83" s="81" t="s">
        <v>13</v>
      </c>
      <c r="C83" s="81" t="s">
        <v>287</v>
      </c>
      <c r="D83" s="133">
        <f>G83</f>
        <v>577.28</v>
      </c>
      <c r="E83" s="133"/>
      <c r="F83" s="133"/>
      <c r="G83" s="133">
        <v>577.28</v>
      </c>
      <c r="H83" s="85" t="s">
        <v>313</v>
      </c>
    </row>
    <row r="84" spans="2:8">
      <c r="B84" s="81" t="s">
        <v>14</v>
      </c>
      <c r="C84" s="81" t="s">
        <v>307</v>
      </c>
      <c r="D84" s="133">
        <f>G84</f>
        <v>90.82</v>
      </c>
      <c r="E84" s="133"/>
      <c r="F84" s="133"/>
      <c r="G84" s="133">
        <v>90.82</v>
      </c>
      <c r="H84" s="85" t="s">
        <v>312</v>
      </c>
    </row>
    <row r="85" spans="2:8">
      <c r="B85" s="81" t="s">
        <v>14</v>
      </c>
      <c r="C85" s="81" t="s">
        <v>308</v>
      </c>
      <c r="D85" s="133"/>
      <c r="E85" s="133"/>
      <c r="F85" s="133">
        <f>G85</f>
        <v>249.35</v>
      </c>
      <c r="G85" s="133">
        <v>249.35</v>
      </c>
      <c r="H85" s="85" t="s">
        <v>312</v>
      </c>
    </row>
    <row r="86" spans="2:8">
      <c r="B86" s="81" t="s">
        <v>14</v>
      </c>
      <c r="C86" s="81" t="s">
        <v>226</v>
      </c>
      <c r="D86" s="133">
        <f>G86</f>
        <v>174</v>
      </c>
      <c r="E86" s="133"/>
      <c r="F86" s="133"/>
      <c r="G86" s="133">
        <v>174</v>
      </c>
      <c r="H86" s="85" t="s">
        <v>312</v>
      </c>
    </row>
    <row r="87" spans="2:8">
      <c r="B87" s="81" t="s">
        <v>14</v>
      </c>
      <c r="C87" s="81" t="s">
        <v>309</v>
      </c>
      <c r="D87" s="133"/>
      <c r="E87" s="133">
        <f>G87</f>
        <v>26.650000000000002</v>
      </c>
      <c r="F87" s="133"/>
      <c r="G87" s="133">
        <v>26.650000000000002</v>
      </c>
      <c r="H87" s="85" t="s">
        <v>312</v>
      </c>
    </row>
    <row r="88" spans="2:8">
      <c r="B88" s="81" t="s">
        <v>14</v>
      </c>
      <c r="C88" s="81" t="s">
        <v>309</v>
      </c>
      <c r="D88" s="133"/>
      <c r="E88" s="133"/>
      <c r="F88" s="133">
        <f>G88</f>
        <v>201.12</v>
      </c>
      <c r="G88" s="133">
        <v>201.12</v>
      </c>
      <c r="H88" s="85" t="s">
        <v>312</v>
      </c>
    </row>
    <row r="89" spans="2:8">
      <c r="B89" s="81" t="s">
        <v>14</v>
      </c>
      <c r="C89" s="81" t="s">
        <v>310</v>
      </c>
      <c r="D89" s="133">
        <f>G89</f>
        <v>206.12</v>
      </c>
      <c r="E89" s="133"/>
      <c r="F89" s="133"/>
      <c r="G89" s="133">
        <v>206.12</v>
      </c>
      <c r="H89" s="85" t="s">
        <v>312</v>
      </c>
    </row>
    <row r="90" spans="2:8">
      <c r="B90" s="81" t="s">
        <v>14</v>
      </c>
      <c r="C90" s="81" t="s">
        <v>310</v>
      </c>
      <c r="D90" s="133">
        <f t="shared" ref="D90:D91" si="7">G90</f>
        <v>206.12</v>
      </c>
      <c r="E90" s="133"/>
      <c r="F90" s="133"/>
      <c r="G90" s="133">
        <v>206.12</v>
      </c>
      <c r="H90" s="85" t="s">
        <v>312</v>
      </c>
    </row>
    <row r="91" spans="2:8">
      <c r="B91" s="81" t="s">
        <v>14</v>
      </c>
      <c r="C91" s="81" t="s">
        <v>311</v>
      </c>
      <c r="D91" s="133">
        <f t="shared" si="7"/>
        <v>98.09</v>
      </c>
      <c r="E91" s="133"/>
      <c r="F91" s="133"/>
      <c r="G91" s="133">
        <v>98.09</v>
      </c>
      <c r="H91" s="85" t="s">
        <v>312</v>
      </c>
    </row>
    <row r="92" spans="2:8">
      <c r="B92" s="81" t="s">
        <v>14</v>
      </c>
      <c r="C92" s="81" t="s">
        <v>40</v>
      </c>
      <c r="D92" s="133"/>
      <c r="E92" s="133">
        <f>G92</f>
        <v>34.31</v>
      </c>
      <c r="F92" s="133"/>
      <c r="G92" s="133">
        <v>34.31</v>
      </c>
      <c r="H92" s="85" t="s">
        <v>312</v>
      </c>
    </row>
    <row r="94" spans="2:8" s="61" customFormat="1">
      <c r="B94" s="2" t="s">
        <v>29</v>
      </c>
      <c r="D94" s="134">
        <f>SUM(D8:D92)</f>
        <v>11582.510000000004</v>
      </c>
      <c r="E94" s="134">
        <f t="shared" ref="E94:G94" si="8">SUM(E8:E92)</f>
        <v>676.77</v>
      </c>
      <c r="F94" s="134">
        <f t="shared" si="8"/>
        <v>6046.15</v>
      </c>
      <c r="G94" s="134">
        <f t="shared" si="8"/>
        <v>18305.429999999993</v>
      </c>
    </row>
  </sheetData>
  <phoneticPr fontId="3" type="noConversion"/>
  <pageMargins left="0.74803149606299213" right="0.74803149606299213" top="0.55118110236220474" bottom="0.51181102362204722" header="0.51181102362204722" footer="0.51181102362204722"/>
  <pageSetup paperSize="9" scale="65" fitToHeight="1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72"/>
  <sheetViews>
    <sheetView topLeftCell="A43" zoomScale="80" zoomScaleNormal="80" workbookViewId="0">
      <selection activeCell="F70" sqref="F70"/>
    </sheetView>
  </sheetViews>
  <sheetFormatPr defaultColWidth="10.6640625" defaultRowHeight="12.75"/>
  <cols>
    <col min="1" max="1" width="4.1640625" style="60" customWidth="1"/>
    <col min="2" max="2" width="44.6640625" style="60" customWidth="1"/>
    <col min="3" max="3" width="40.83203125" style="60" bestFit="1" customWidth="1"/>
    <col min="4" max="4" width="17.33203125" style="60" bestFit="1" customWidth="1"/>
    <col min="5" max="5" width="17.5" style="60" bestFit="1" customWidth="1"/>
    <col min="6" max="6" width="72.5" style="60" customWidth="1"/>
    <col min="7" max="7" width="17.6640625" style="60" bestFit="1" customWidth="1"/>
    <col min="8" max="8" width="23.33203125" style="60" bestFit="1" customWidth="1"/>
    <col min="9" max="16384" width="10.6640625" style="60"/>
  </cols>
  <sheetData>
    <row r="1" spans="1:6" ht="18">
      <c r="A1" s="59" t="s">
        <v>6</v>
      </c>
    </row>
    <row r="2" spans="1:6" ht="18">
      <c r="A2" s="59" t="s">
        <v>22</v>
      </c>
    </row>
    <row r="3" spans="1:6" ht="18">
      <c r="A3" s="59" t="s">
        <v>54</v>
      </c>
    </row>
    <row r="4" spans="1:6" ht="18">
      <c r="A4" s="59"/>
    </row>
    <row r="5" spans="1:6">
      <c r="A5" s="61" t="s">
        <v>41</v>
      </c>
      <c r="B5" s="61" t="s">
        <v>42</v>
      </c>
      <c r="E5" s="92">
        <v>0</v>
      </c>
    </row>
    <row r="7" spans="1:6">
      <c r="A7" s="61" t="s">
        <v>44</v>
      </c>
      <c r="B7" s="61" t="s">
        <v>45</v>
      </c>
    </row>
    <row r="9" spans="1:6">
      <c r="B9" s="65" t="s">
        <v>0</v>
      </c>
      <c r="C9" s="65" t="s">
        <v>46</v>
      </c>
      <c r="D9" s="65" t="s">
        <v>43</v>
      </c>
      <c r="E9" s="67" t="s">
        <v>27</v>
      </c>
      <c r="F9" s="65" t="s">
        <v>28</v>
      </c>
    </row>
    <row r="10" spans="1:6">
      <c r="B10" s="93" t="s">
        <v>91</v>
      </c>
      <c r="C10" s="93" t="s">
        <v>13</v>
      </c>
      <c r="D10" s="94">
        <v>29390.78</v>
      </c>
      <c r="E10" s="95"/>
      <c r="F10" s="84" t="s">
        <v>313</v>
      </c>
    </row>
    <row r="11" spans="1:6">
      <c r="B11" s="82" t="s">
        <v>91</v>
      </c>
      <c r="C11" s="82" t="s">
        <v>13</v>
      </c>
      <c r="D11" s="96">
        <v>100227.9</v>
      </c>
      <c r="E11" s="97"/>
      <c r="F11" s="84" t="s">
        <v>313</v>
      </c>
    </row>
    <row r="12" spans="1:6">
      <c r="B12" s="82" t="s">
        <v>91</v>
      </c>
      <c r="C12" s="82" t="s">
        <v>13</v>
      </c>
      <c r="D12" s="98">
        <v>43333.35</v>
      </c>
      <c r="E12" s="97"/>
      <c r="F12" s="84" t="s">
        <v>313</v>
      </c>
    </row>
    <row r="13" spans="1:6">
      <c r="B13" s="82" t="s">
        <v>91</v>
      </c>
      <c r="C13" s="82" t="s">
        <v>13</v>
      </c>
      <c r="D13" s="98">
        <v>9796.93</v>
      </c>
      <c r="E13" s="97"/>
      <c r="F13" s="84" t="s">
        <v>313</v>
      </c>
    </row>
    <row r="14" spans="1:6">
      <c r="B14" s="82" t="s">
        <v>91</v>
      </c>
      <c r="C14" s="82" t="s">
        <v>13</v>
      </c>
      <c r="D14" s="98">
        <v>81850</v>
      </c>
      <c r="E14" s="97"/>
      <c r="F14" s="84" t="s">
        <v>313</v>
      </c>
    </row>
    <row r="15" spans="1:6">
      <c r="B15" s="82" t="s">
        <v>91</v>
      </c>
      <c r="C15" s="82" t="s">
        <v>13</v>
      </c>
      <c r="D15" s="96">
        <v>33409.300000000003</v>
      </c>
      <c r="E15" s="97"/>
      <c r="F15" s="84" t="s">
        <v>313</v>
      </c>
    </row>
    <row r="16" spans="1:6">
      <c r="B16" s="82" t="s">
        <v>91</v>
      </c>
      <c r="C16" s="82" t="s">
        <v>13</v>
      </c>
      <c r="D16" s="98">
        <v>19233.14</v>
      </c>
      <c r="E16" s="97"/>
      <c r="F16" s="84" t="s">
        <v>313</v>
      </c>
    </row>
    <row r="17" spans="2:6">
      <c r="B17" s="82" t="s">
        <v>91</v>
      </c>
      <c r="C17" s="82" t="s">
        <v>13</v>
      </c>
      <c r="D17" s="98">
        <v>122775</v>
      </c>
      <c r="E17" s="97"/>
      <c r="F17" s="84" t="s">
        <v>313</v>
      </c>
    </row>
    <row r="18" spans="2:6">
      <c r="B18" s="82" t="s">
        <v>91</v>
      </c>
      <c r="C18" s="82" t="s">
        <v>13</v>
      </c>
      <c r="D18" s="98">
        <v>65000.03</v>
      </c>
      <c r="E18" s="97"/>
      <c r="F18" s="84" t="s">
        <v>313</v>
      </c>
    </row>
    <row r="19" spans="2:6">
      <c r="B19" s="82" t="s">
        <v>91</v>
      </c>
      <c r="C19" s="82" t="s">
        <v>13</v>
      </c>
      <c r="D19" s="96">
        <v>40925</v>
      </c>
      <c r="E19" s="97"/>
      <c r="F19" s="84" t="s">
        <v>313</v>
      </c>
    </row>
    <row r="20" spans="2:6">
      <c r="B20" s="82" t="s">
        <v>91</v>
      </c>
      <c r="C20" s="82" t="s">
        <v>13</v>
      </c>
      <c r="D20" s="96">
        <v>16704.650000000001</v>
      </c>
      <c r="E20" s="97"/>
      <c r="F20" s="84" t="s">
        <v>313</v>
      </c>
    </row>
    <row r="21" spans="2:6">
      <c r="B21" s="82" t="s">
        <v>91</v>
      </c>
      <c r="C21" s="82" t="s">
        <v>13</v>
      </c>
      <c r="D21" s="96">
        <v>21666.68</v>
      </c>
      <c r="E21" s="97"/>
      <c r="F21" s="84" t="s">
        <v>313</v>
      </c>
    </row>
    <row r="22" spans="2:6">
      <c r="B22" s="82" t="s">
        <v>91</v>
      </c>
      <c r="C22" s="82" t="s">
        <v>13</v>
      </c>
      <c r="D22" s="96">
        <v>4898.46</v>
      </c>
      <c r="E22" s="97"/>
      <c r="F22" s="84" t="s">
        <v>313</v>
      </c>
    </row>
    <row r="23" spans="2:6">
      <c r="B23" s="82" t="s">
        <v>91</v>
      </c>
      <c r="C23" s="82" t="s">
        <v>13</v>
      </c>
      <c r="D23" s="96">
        <v>5949.87</v>
      </c>
      <c r="E23" s="97"/>
      <c r="F23" s="84" t="s">
        <v>313</v>
      </c>
    </row>
    <row r="24" spans="2:6">
      <c r="B24" s="82" t="s">
        <v>91</v>
      </c>
      <c r="C24" s="82" t="s">
        <v>13</v>
      </c>
      <c r="D24" s="98">
        <v>23674.75</v>
      </c>
      <c r="E24" s="97"/>
      <c r="F24" s="84" t="s">
        <v>313</v>
      </c>
    </row>
    <row r="25" spans="2:6">
      <c r="B25" s="82" t="s">
        <v>91</v>
      </c>
      <c r="C25" s="82" t="s">
        <v>13</v>
      </c>
      <c r="D25" s="96">
        <v>65480</v>
      </c>
      <c r="E25" s="97"/>
      <c r="F25" s="84" t="s">
        <v>313</v>
      </c>
    </row>
    <row r="26" spans="2:6">
      <c r="B26" s="82" t="s">
        <v>91</v>
      </c>
      <c r="C26" s="82" t="s">
        <v>13</v>
      </c>
      <c r="D26" s="96">
        <v>26727.439999999999</v>
      </c>
      <c r="E26" s="97"/>
      <c r="F26" s="84" t="s">
        <v>313</v>
      </c>
    </row>
    <row r="27" spans="2:6">
      <c r="B27" s="82" t="s">
        <v>91</v>
      </c>
      <c r="C27" s="82" t="s">
        <v>13</v>
      </c>
      <c r="D27" s="96">
        <v>7837.54</v>
      </c>
      <c r="E27" s="97"/>
      <c r="F27" s="84" t="s">
        <v>313</v>
      </c>
    </row>
    <row r="28" spans="2:6">
      <c r="B28" s="82" t="s">
        <v>91</v>
      </c>
      <c r="C28" s="82" t="s">
        <v>13</v>
      </c>
      <c r="D28" s="96">
        <v>43333.35</v>
      </c>
      <c r="E28" s="97"/>
      <c r="F28" s="84" t="s">
        <v>313</v>
      </c>
    </row>
    <row r="29" spans="2:6">
      <c r="B29" s="82" t="s">
        <v>91</v>
      </c>
      <c r="C29" s="82" t="s">
        <v>13</v>
      </c>
      <c r="D29" s="96">
        <v>19449.82</v>
      </c>
      <c r="E29" s="97"/>
      <c r="F29" s="84" t="s">
        <v>313</v>
      </c>
    </row>
    <row r="30" spans="2:6">
      <c r="B30" s="82" t="s">
        <v>91</v>
      </c>
      <c r="C30" s="82" t="s">
        <v>13</v>
      </c>
      <c r="D30" s="96">
        <v>9714.7000000000007</v>
      </c>
      <c r="E30" s="97"/>
      <c r="F30" s="84" t="s">
        <v>313</v>
      </c>
    </row>
    <row r="31" spans="2:6">
      <c r="B31" s="82" t="s">
        <v>91</v>
      </c>
      <c r="C31" s="82" t="s">
        <v>13</v>
      </c>
      <c r="D31" s="96">
        <v>11904.29</v>
      </c>
      <c r="E31" s="97"/>
      <c r="F31" s="84" t="s">
        <v>313</v>
      </c>
    </row>
    <row r="32" spans="2:6">
      <c r="B32" s="82" t="s">
        <v>91</v>
      </c>
      <c r="C32" s="82" t="s">
        <v>13</v>
      </c>
      <c r="D32" s="96">
        <v>3490.81</v>
      </c>
      <c r="E32" s="97"/>
      <c r="F32" s="84" t="s">
        <v>313</v>
      </c>
    </row>
    <row r="33" spans="2:6">
      <c r="B33" s="82" t="s">
        <v>91</v>
      </c>
      <c r="C33" s="82" t="s">
        <v>13</v>
      </c>
      <c r="D33" s="96">
        <v>90117.47</v>
      </c>
      <c r="E33" s="97"/>
      <c r="F33" s="84" t="s">
        <v>313</v>
      </c>
    </row>
    <row r="34" spans="2:6">
      <c r="B34" s="82" t="s">
        <v>91</v>
      </c>
      <c r="C34" s="82" t="s">
        <v>13</v>
      </c>
      <c r="D34" s="96">
        <v>30932.45</v>
      </c>
      <c r="E34" s="97"/>
      <c r="F34" s="84" t="s">
        <v>313</v>
      </c>
    </row>
    <row r="35" spans="2:6">
      <c r="B35" s="82" t="s">
        <v>91</v>
      </c>
      <c r="C35" s="82" t="s">
        <v>13</v>
      </c>
      <c r="D35" s="96">
        <v>16174.08</v>
      </c>
      <c r="E35" s="97"/>
      <c r="F35" s="84" t="s">
        <v>313</v>
      </c>
    </row>
    <row r="36" spans="2:6">
      <c r="B36" s="82" t="s">
        <v>91</v>
      </c>
      <c r="C36" s="82" t="s">
        <v>13</v>
      </c>
      <c r="D36" s="96">
        <v>15440.39</v>
      </c>
      <c r="E36" s="97"/>
      <c r="F36" s="84" t="s">
        <v>313</v>
      </c>
    </row>
    <row r="37" spans="2:6">
      <c r="B37" s="82" t="s">
        <v>91</v>
      </c>
      <c r="C37" s="82" t="s">
        <v>13</v>
      </c>
      <c r="D37" s="96">
        <v>71540.479999999996</v>
      </c>
      <c r="E37" s="97"/>
      <c r="F37" s="84" t="s">
        <v>313</v>
      </c>
    </row>
    <row r="38" spans="2:6">
      <c r="B38" s="82" t="s">
        <v>91</v>
      </c>
      <c r="C38" s="82" t="s">
        <v>13</v>
      </c>
      <c r="D38" s="96">
        <v>45011.44</v>
      </c>
      <c r="E38" s="97"/>
      <c r="F38" s="84" t="s">
        <v>313</v>
      </c>
    </row>
    <row r="39" spans="2:6">
      <c r="B39" s="82" t="s">
        <v>91</v>
      </c>
      <c r="C39" s="82" t="s">
        <v>13</v>
      </c>
      <c r="D39" s="96">
        <v>24224.080000000002</v>
      </c>
      <c r="E39" s="97">
        <f>SUM(D10:D39)</f>
        <v>1100214.18</v>
      </c>
      <c r="F39" s="84" t="s">
        <v>330</v>
      </c>
    </row>
    <row r="40" spans="2:6">
      <c r="B40" s="82" t="s">
        <v>174</v>
      </c>
      <c r="C40" s="82" t="s">
        <v>120</v>
      </c>
      <c r="D40" s="98">
        <v>2850</v>
      </c>
      <c r="E40" s="97">
        <f>D40</f>
        <v>2850</v>
      </c>
      <c r="F40" s="77"/>
    </row>
    <row r="41" spans="2:6">
      <c r="B41" s="82" t="s">
        <v>66</v>
      </c>
      <c r="C41" s="82" t="s">
        <v>68</v>
      </c>
      <c r="D41" s="96">
        <v>5012.8</v>
      </c>
      <c r="E41" s="97"/>
      <c r="F41" s="84" t="s">
        <v>326</v>
      </c>
    </row>
    <row r="42" spans="2:6">
      <c r="B42" s="82" t="s">
        <v>66</v>
      </c>
      <c r="C42" s="82" t="s">
        <v>68</v>
      </c>
      <c r="D42" s="96">
        <v>4137.08</v>
      </c>
      <c r="E42" s="97"/>
      <c r="F42" s="84" t="s">
        <v>315</v>
      </c>
    </row>
    <row r="43" spans="2:6">
      <c r="B43" s="82" t="s">
        <v>66</v>
      </c>
      <c r="C43" s="82" t="s">
        <v>68</v>
      </c>
      <c r="D43" s="96">
        <v>5077</v>
      </c>
      <c r="E43" s="97"/>
      <c r="F43" s="84" t="s">
        <v>316</v>
      </c>
    </row>
    <row r="44" spans="2:6">
      <c r="B44" s="82" t="s">
        <v>66</v>
      </c>
      <c r="C44" s="82" t="s">
        <v>68</v>
      </c>
      <c r="D44" s="96">
        <v>4476.28</v>
      </c>
      <c r="E44" s="97"/>
      <c r="F44" s="84" t="s">
        <v>317</v>
      </c>
    </row>
    <row r="45" spans="2:6">
      <c r="B45" s="82" t="s">
        <v>66</v>
      </c>
      <c r="C45" s="82" t="s">
        <v>68</v>
      </c>
      <c r="D45" s="96">
        <v>3838.7</v>
      </c>
      <c r="E45" s="97"/>
      <c r="F45" s="84" t="s">
        <v>318</v>
      </c>
    </row>
    <row r="46" spans="2:6">
      <c r="B46" s="82" t="s">
        <v>66</v>
      </c>
      <c r="C46" s="82" t="s">
        <v>68</v>
      </c>
      <c r="D46" s="96">
        <v>4551.3100000000004</v>
      </c>
      <c r="E46" s="97"/>
      <c r="F46" s="84" t="s">
        <v>319</v>
      </c>
    </row>
    <row r="47" spans="2:6">
      <c r="B47" s="82" t="s">
        <v>66</v>
      </c>
      <c r="C47" s="82" t="s">
        <v>68</v>
      </c>
      <c r="D47" s="96">
        <v>6325.75</v>
      </c>
      <c r="E47" s="97"/>
      <c r="F47" s="84" t="s">
        <v>320</v>
      </c>
    </row>
    <row r="48" spans="2:6">
      <c r="B48" s="82" t="s">
        <v>66</v>
      </c>
      <c r="C48" s="82" t="s">
        <v>68</v>
      </c>
      <c r="D48" s="96">
        <v>4567.6099999999997</v>
      </c>
      <c r="E48" s="97"/>
      <c r="F48" s="84" t="s">
        <v>321</v>
      </c>
    </row>
    <row r="49" spans="2:6">
      <c r="B49" s="82" t="s">
        <v>66</v>
      </c>
      <c r="C49" s="82" t="s">
        <v>68</v>
      </c>
      <c r="D49" s="96">
        <v>5070.4799999999996</v>
      </c>
      <c r="E49" s="97"/>
      <c r="F49" s="84" t="s">
        <v>322</v>
      </c>
    </row>
    <row r="50" spans="2:6">
      <c r="B50" s="82" t="s">
        <v>66</v>
      </c>
      <c r="C50" s="82" t="s">
        <v>68</v>
      </c>
      <c r="D50" s="96">
        <v>3420.64</v>
      </c>
      <c r="E50" s="97"/>
      <c r="F50" s="84" t="s">
        <v>323</v>
      </c>
    </row>
    <row r="51" spans="2:6">
      <c r="B51" s="82" t="s">
        <v>66</v>
      </c>
      <c r="C51" s="82" t="s">
        <v>68</v>
      </c>
      <c r="D51" s="98">
        <v>5244.37</v>
      </c>
      <c r="E51" s="97"/>
      <c r="F51" s="84" t="s">
        <v>324</v>
      </c>
    </row>
    <row r="52" spans="2:6">
      <c r="B52" s="82" t="s">
        <v>66</v>
      </c>
      <c r="C52" s="82" t="s">
        <v>68</v>
      </c>
      <c r="D52" s="96">
        <v>3670.4</v>
      </c>
      <c r="E52" s="97">
        <f>SUM(D41:D52)</f>
        <v>55392.42</v>
      </c>
      <c r="F52" s="84" t="s">
        <v>325</v>
      </c>
    </row>
    <row r="53" spans="2:6">
      <c r="B53" s="82" t="s">
        <v>69</v>
      </c>
      <c r="C53" s="82" t="s">
        <v>120</v>
      </c>
      <c r="D53" s="96">
        <v>2500</v>
      </c>
      <c r="E53" s="97"/>
      <c r="F53" s="84"/>
    </row>
    <row r="54" spans="2:6">
      <c r="B54" s="82" t="s">
        <v>69</v>
      </c>
      <c r="C54" s="82" t="s">
        <v>71</v>
      </c>
      <c r="D54" s="96">
        <v>2400</v>
      </c>
      <c r="E54" s="97"/>
      <c r="F54" s="84" t="s">
        <v>314</v>
      </c>
    </row>
    <row r="55" spans="2:6">
      <c r="B55" s="82" t="s">
        <v>69</v>
      </c>
      <c r="C55" s="82" t="s">
        <v>71</v>
      </c>
      <c r="D55" s="96">
        <v>8000</v>
      </c>
      <c r="E55" s="97"/>
      <c r="F55" s="84" t="s">
        <v>314</v>
      </c>
    </row>
    <row r="56" spans="2:6">
      <c r="B56" s="82" t="s">
        <v>69</v>
      </c>
      <c r="C56" s="82" t="s">
        <v>12</v>
      </c>
      <c r="D56" s="96">
        <v>19675</v>
      </c>
      <c r="E56" s="97"/>
      <c r="F56" s="84" t="s">
        <v>312</v>
      </c>
    </row>
    <row r="57" spans="2:6">
      <c r="B57" s="82" t="s">
        <v>69</v>
      </c>
      <c r="C57" s="82" t="s">
        <v>71</v>
      </c>
      <c r="D57" s="98">
        <v>11000</v>
      </c>
      <c r="E57" s="97"/>
      <c r="F57" s="84" t="s">
        <v>314</v>
      </c>
    </row>
    <row r="58" spans="2:6">
      <c r="B58" s="82" t="s">
        <v>69</v>
      </c>
      <c r="C58" s="82" t="s">
        <v>71</v>
      </c>
      <c r="D58" s="96">
        <v>4175</v>
      </c>
      <c r="E58" s="97"/>
      <c r="F58" s="84" t="s">
        <v>314</v>
      </c>
    </row>
    <row r="59" spans="2:6">
      <c r="B59" s="82" t="s">
        <v>69</v>
      </c>
      <c r="C59" s="82" t="s">
        <v>119</v>
      </c>
      <c r="D59" s="96">
        <v>5000</v>
      </c>
      <c r="E59" s="97"/>
      <c r="F59" s="77"/>
    </row>
    <row r="60" spans="2:6">
      <c r="B60" s="82" t="s">
        <v>69</v>
      </c>
      <c r="C60" s="82" t="s">
        <v>21</v>
      </c>
      <c r="D60" s="96">
        <v>10000</v>
      </c>
      <c r="E60" s="97"/>
      <c r="F60" s="84" t="s">
        <v>312</v>
      </c>
    </row>
    <row r="61" spans="2:6">
      <c r="B61" s="82" t="s">
        <v>69</v>
      </c>
      <c r="C61" s="82" t="s">
        <v>71</v>
      </c>
      <c r="D61" s="96">
        <v>10055</v>
      </c>
      <c r="E61" s="97"/>
      <c r="F61" s="84" t="s">
        <v>314</v>
      </c>
    </row>
    <row r="62" spans="2:6">
      <c r="B62" s="82" t="s">
        <v>69</v>
      </c>
      <c r="C62" s="82" t="s">
        <v>21</v>
      </c>
      <c r="D62" s="96">
        <v>20900</v>
      </c>
      <c r="E62" s="97"/>
      <c r="F62" s="84" t="s">
        <v>312</v>
      </c>
    </row>
    <row r="63" spans="2:6">
      <c r="B63" s="82" t="s">
        <v>69</v>
      </c>
      <c r="C63" s="82" t="s">
        <v>21</v>
      </c>
      <c r="D63" s="96">
        <v>38500</v>
      </c>
      <c r="E63" s="97">
        <f>SUM(D53:D63)</f>
        <v>132205</v>
      </c>
      <c r="F63" s="84" t="s">
        <v>312</v>
      </c>
    </row>
    <row r="64" spans="2:6">
      <c r="B64" s="82" t="s">
        <v>60</v>
      </c>
      <c r="C64" s="82" t="s">
        <v>12</v>
      </c>
      <c r="D64" s="96">
        <v>404.37</v>
      </c>
      <c r="E64" s="97"/>
      <c r="F64" s="84" t="s">
        <v>312</v>
      </c>
    </row>
    <row r="65" spans="2:6">
      <c r="B65" s="82" t="s">
        <v>60</v>
      </c>
      <c r="C65" s="82" t="s">
        <v>71</v>
      </c>
      <c r="D65" s="96">
        <v>42000</v>
      </c>
      <c r="E65" s="97">
        <f>SUM(D64:D65)</f>
        <v>42404.37</v>
      </c>
      <c r="F65" s="84" t="s">
        <v>314</v>
      </c>
    </row>
    <row r="66" spans="2:6">
      <c r="B66" s="82" t="s">
        <v>58</v>
      </c>
      <c r="C66" s="82" t="s">
        <v>13</v>
      </c>
      <c r="D66" s="96">
        <v>8385.2099999999991</v>
      </c>
      <c r="E66" s="97"/>
      <c r="F66" s="84" t="s">
        <v>313</v>
      </c>
    </row>
    <row r="67" spans="2:6">
      <c r="B67" s="82" t="s">
        <v>58</v>
      </c>
      <c r="C67" s="82" t="s">
        <v>13</v>
      </c>
      <c r="D67" s="96">
        <v>19277.669999999998</v>
      </c>
      <c r="E67" s="97"/>
      <c r="F67" s="84" t="s">
        <v>313</v>
      </c>
    </row>
    <row r="68" spans="2:6">
      <c r="B68" s="82" t="s">
        <v>58</v>
      </c>
      <c r="C68" s="82" t="s">
        <v>13</v>
      </c>
      <c r="D68" s="96">
        <v>12762.52</v>
      </c>
      <c r="E68" s="97"/>
      <c r="F68" s="84" t="s">
        <v>313</v>
      </c>
    </row>
    <row r="69" spans="2:6">
      <c r="B69" s="82" t="s">
        <v>58</v>
      </c>
      <c r="C69" s="82" t="s">
        <v>13</v>
      </c>
      <c r="D69" s="96">
        <v>18238.12</v>
      </c>
      <c r="E69" s="97"/>
      <c r="F69" s="84" t="s">
        <v>313</v>
      </c>
    </row>
    <row r="70" spans="2:6">
      <c r="B70" s="99" t="s">
        <v>58</v>
      </c>
      <c r="C70" s="99" t="s">
        <v>13</v>
      </c>
      <c r="D70" s="100">
        <v>36343.51</v>
      </c>
      <c r="E70" s="101">
        <f>SUM(D66:D70)</f>
        <v>95007.03</v>
      </c>
      <c r="F70" s="135" t="s">
        <v>331</v>
      </c>
    </row>
    <row r="71" spans="2:6">
      <c r="B71" s="91"/>
      <c r="C71" s="91"/>
      <c r="D71" s="102"/>
      <c r="E71" s="103"/>
    </row>
    <row r="72" spans="2:6">
      <c r="B72" s="2" t="s">
        <v>29</v>
      </c>
      <c r="C72" s="2"/>
      <c r="D72" s="104">
        <f>SUM(D10:D71)</f>
        <v>1428073.0000000002</v>
      </c>
      <c r="E72" s="104">
        <f>SUM(E10:E71)</f>
        <v>1428073</v>
      </c>
    </row>
  </sheetData>
  <sortState ref="A14:F74">
    <sortCondition ref="B14:B74"/>
  </sortState>
  <phoneticPr fontId="3" type="noConversion"/>
  <pageMargins left="0.74803149606299213" right="0.74803149606299213" top="0.53" bottom="0.48" header="0.51181102362204722" footer="0.43"/>
  <pageSetup paperSize="9" scale="56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38"/>
  <sheetViews>
    <sheetView topLeftCell="A10" zoomScale="80" zoomScaleNormal="80" workbookViewId="0">
      <selection activeCell="G33" sqref="G33"/>
    </sheetView>
  </sheetViews>
  <sheetFormatPr defaultColWidth="10.6640625" defaultRowHeight="12.75"/>
  <cols>
    <col min="1" max="1" width="4.1640625" style="60" customWidth="1"/>
    <col min="2" max="2" width="44.6640625" style="60" customWidth="1"/>
    <col min="3" max="3" width="40.83203125" style="60" bestFit="1" customWidth="1"/>
    <col min="4" max="4" width="24" style="60" bestFit="1" customWidth="1"/>
    <col min="5" max="5" width="18.5" style="60" bestFit="1" customWidth="1"/>
    <col min="6" max="6" width="61.1640625" style="60" bestFit="1" customWidth="1"/>
    <col min="7" max="7" width="17.6640625" style="60" bestFit="1" customWidth="1"/>
    <col min="8" max="8" width="23.33203125" style="60" bestFit="1" customWidth="1"/>
    <col min="9" max="16384" width="10.6640625" style="60"/>
  </cols>
  <sheetData>
    <row r="1" spans="1:6" ht="18">
      <c r="A1" s="59" t="s">
        <v>6</v>
      </c>
    </row>
    <row r="2" spans="1:6" ht="18">
      <c r="A2" s="59" t="s">
        <v>22</v>
      </c>
    </row>
    <row r="3" spans="1:6" ht="18">
      <c r="A3" s="59" t="s">
        <v>54</v>
      </c>
    </row>
    <row r="4" spans="1:6" ht="18">
      <c r="A4" s="59"/>
    </row>
    <row r="5" spans="1:6">
      <c r="A5" s="61" t="s">
        <v>18</v>
      </c>
      <c r="B5" s="61" t="s">
        <v>19</v>
      </c>
    </row>
    <row r="6" spans="1:6">
      <c r="A6" s="61"/>
      <c r="B6" s="61"/>
    </row>
    <row r="7" spans="1:6">
      <c r="A7" s="61"/>
      <c r="B7" s="105" t="s">
        <v>47</v>
      </c>
      <c r="C7" s="105" t="s">
        <v>48</v>
      </c>
      <c r="D7" s="105" t="s">
        <v>49</v>
      </c>
      <c r="E7" s="105" t="s">
        <v>50</v>
      </c>
      <c r="F7" s="65" t="s">
        <v>28</v>
      </c>
    </row>
    <row r="8" spans="1:6" s="68" customFormat="1">
      <c r="A8" s="106"/>
      <c r="B8" s="107" t="s">
        <v>91</v>
      </c>
      <c r="C8" s="107" t="s">
        <v>13</v>
      </c>
      <c r="D8" s="108">
        <v>41479</v>
      </c>
      <c r="E8" s="71">
        <v>35268.94</v>
      </c>
      <c r="F8" s="81" t="s">
        <v>313</v>
      </c>
    </row>
    <row r="9" spans="1:6" s="68" customFormat="1">
      <c r="A9" s="106"/>
      <c r="B9" s="107" t="s">
        <v>91</v>
      </c>
      <c r="C9" s="107" t="s">
        <v>13</v>
      </c>
      <c r="D9" s="108">
        <v>41479</v>
      </c>
      <c r="E9" s="71">
        <v>120273.48</v>
      </c>
      <c r="F9" s="81" t="s">
        <v>313</v>
      </c>
    </row>
    <row r="10" spans="1:6" s="68" customFormat="1">
      <c r="A10" s="106"/>
      <c r="B10" s="107" t="s">
        <v>91</v>
      </c>
      <c r="C10" s="107" t="s">
        <v>13</v>
      </c>
      <c r="D10" s="108">
        <v>41493</v>
      </c>
      <c r="E10" s="71">
        <v>52000.02</v>
      </c>
      <c r="F10" s="81" t="s">
        <v>313</v>
      </c>
    </row>
    <row r="11" spans="1:6" s="68" customFormat="1">
      <c r="A11" s="106"/>
      <c r="B11" s="107" t="s">
        <v>91</v>
      </c>
      <c r="C11" s="107" t="s">
        <v>13</v>
      </c>
      <c r="D11" s="108">
        <v>41493</v>
      </c>
      <c r="E11" s="71">
        <v>98220</v>
      </c>
      <c r="F11" s="81" t="s">
        <v>313</v>
      </c>
    </row>
    <row r="12" spans="1:6" s="68" customFormat="1">
      <c r="A12" s="106"/>
      <c r="B12" s="107" t="s">
        <v>91</v>
      </c>
      <c r="C12" s="107" t="s">
        <v>13</v>
      </c>
      <c r="D12" s="108">
        <v>41493</v>
      </c>
      <c r="E12" s="71">
        <v>40091.160000000003</v>
      </c>
      <c r="F12" s="81" t="s">
        <v>313</v>
      </c>
    </row>
    <row r="13" spans="1:6" s="68" customFormat="1">
      <c r="A13" s="106"/>
      <c r="B13" s="107" t="s">
        <v>91</v>
      </c>
      <c r="C13" s="107" t="s">
        <v>13</v>
      </c>
      <c r="D13" s="108">
        <v>41626</v>
      </c>
      <c r="E13" s="71">
        <v>147330</v>
      </c>
      <c r="F13" s="81" t="s">
        <v>313</v>
      </c>
    </row>
    <row r="14" spans="1:6" s="68" customFormat="1">
      <c r="A14" s="106"/>
      <c r="B14" s="107" t="s">
        <v>91</v>
      </c>
      <c r="C14" s="107" t="s">
        <v>13</v>
      </c>
      <c r="D14" s="108">
        <v>41626</v>
      </c>
      <c r="E14" s="71">
        <v>78000.039999999994</v>
      </c>
      <c r="F14" s="81" t="s">
        <v>313</v>
      </c>
    </row>
    <row r="15" spans="1:6" s="68" customFormat="1">
      <c r="A15" s="106"/>
      <c r="B15" s="107" t="s">
        <v>91</v>
      </c>
      <c r="C15" s="107" t="s">
        <v>13</v>
      </c>
      <c r="D15" s="108">
        <v>41626</v>
      </c>
      <c r="E15" s="71">
        <v>49110</v>
      </c>
      <c r="F15" s="81" t="s">
        <v>313</v>
      </c>
    </row>
    <row r="16" spans="1:6" s="68" customFormat="1">
      <c r="A16" s="106"/>
      <c r="B16" s="107" t="s">
        <v>91</v>
      </c>
      <c r="C16" s="107" t="s">
        <v>13</v>
      </c>
      <c r="D16" s="108">
        <v>41626</v>
      </c>
      <c r="E16" s="71">
        <v>26000.02</v>
      </c>
      <c r="F16" s="81" t="s">
        <v>313</v>
      </c>
    </row>
    <row r="17" spans="1:6" s="68" customFormat="1">
      <c r="A17" s="106"/>
      <c r="B17" s="107" t="s">
        <v>91</v>
      </c>
      <c r="C17" s="107" t="s">
        <v>13</v>
      </c>
      <c r="D17" s="108">
        <v>41668</v>
      </c>
      <c r="E17" s="71">
        <v>28409.7</v>
      </c>
      <c r="F17" s="81" t="s">
        <v>313</v>
      </c>
    </row>
    <row r="18" spans="1:6" s="68" customFormat="1">
      <c r="A18" s="106"/>
      <c r="B18" s="107" t="s">
        <v>91</v>
      </c>
      <c r="C18" s="107" t="s">
        <v>13</v>
      </c>
      <c r="D18" s="108">
        <v>41668</v>
      </c>
      <c r="E18" s="71">
        <v>78576</v>
      </c>
      <c r="F18" s="81" t="s">
        <v>313</v>
      </c>
    </row>
    <row r="19" spans="1:6" s="68" customFormat="1">
      <c r="A19" s="106"/>
      <c r="B19" s="107" t="s">
        <v>91</v>
      </c>
      <c r="C19" s="107" t="s">
        <v>13</v>
      </c>
      <c r="D19" s="108">
        <v>41668</v>
      </c>
      <c r="E19" s="71">
        <v>32072.93</v>
      </c>
      <c r="F19" s="81" t="s">
        <v>313</v>
      </c>
    </row>
    <row r="20" spans="1:6" s="68" customFormat="1">
      <c r="A20" s="106"/>
      <c r="B20" s="107" t="s">
        <v>91</v>
      </c>
      <c r="C20" s="107" t="s">
        <v>13</v>
      </c>
      <c r="D20" s="108">
        <v>41668</v>
      </c>
      <c r="E20" s="71">
        <v>52000.02</v>
      </c>
      <c r="F20" s="81" t="s">
        <v>313</v>
      </c>
    </row>
    <row r="21" spans="1:6" s="68" customFormat="1">
      <c r="A21" s="106"/>
      <c r="B21" s="107" t="s">
        <v>91</v>
      </c>
      <c r="C21" s="107" t="s">
        <v>13</v>
      </c>
      <c r="D21" s="108">
        <v>41729</v>
      </c>
      <c r="E21" s="71">
        <v>108140.96</v>
      </c>
      <c r="F21" s="81" t="s">
        <v>313</v>
      </c>
    </row>
    <row r="22" spans="1:6" s="68" customFormat="1">
      <c r="A22" s="106"/>
      <c r="B22" s="107" t="s">
        <v>91</v>
      </c>
      <c r="C22" s="107" t="s">
        <v>13</v>
      </c>
      <c r="D22" s="108">
        <v>41729</v>
      </c>
      <c r="E22" s="71">
        <v>37118.94</v>
      </c>
      <c r="F22" s="81" t="s">
        <v>313</v>
      </c>
    </row>
    <row r="23" spans="1:6" s="68" customFormat="1">
      <c r="A23" s="106"/>
      <c r="B23" s="107" t="s">
        <v>91</v>
      </c>
      <c r="C23" s="107" t="s">
        <v>13</v>
      </c>
      <c r="D23" s="108">
        <v>41729</v>
      </c>
      <c r="E23" s="71">
        <v>85848.58</v>
      </c>
      <c r="F23" s="81" t="s">
        <v>313</v>
      </c>
    </row>
    <row r="24" spans="1:6" s="68" customFormat="1">
      <c r="A24" s="106"/>
      <c r="B24" s="107" t="s">
        <v>91</v>
      </c>
      <c r="C24" s="107" t="s">
        <v>13</v>
      </c>
      <c r="D24" s="108">
        <v>41729</v>
      </c>
      <c r="E24" s="71">
        <v>54013.73</v>
      </c>
      <c r="F24" s="81" t="s">
        <v>313</v>
      </c>
    </row>
    <row r="25" spans="1:6" s="68" customFormat="1">
      <c r="A25" s="106"/>
      <c r="B25" s="107" t="s">
        <v>91</v>
      </c>
      <c r="C25" s="107" t="s">
        <v>13</v>
      </c>
      <c r="D25" s="108">
        <v>41729</v>
      </c>
      <c r="E25" s="71">
        <v>29068.9</v>
      </c>
      <c r="F25" s="81" t="s">
        <v>313</v>
      </c>
    </row>
    <row r="26" spans="1:6" s="68" customFormat="1">
      <c r="A26" s="106"/>
      <c r="B26" s="107" t="s">
        <v>106</v>
      </c>
      <c r="C26" s="107" t="s">
        <v>13</v>
      </c>
      <c r="D26" s="108">
        <v>41388</v>
      </c>
      <c r="E26" s="71">
        <v>47203.199999999997</v>
      </c>
      <c r="F26" s="81" t="s">
        <v>313</v>
      </c>
    </row>
    <row r="27" spans="1:6" s="68" customFormat="1">
      <c r="A27" s="106"/>
      <c r="B27" s="107" t="s">
        <v>106</v>
      </c>
      <c r="C27" s="107" t="s">
        <v>13</v>
      </c>
      <c r="D27" s="108">
        <v>41388</v>
      </c>
      <c r="E27" s="71">
        <v>36914.400000000001</v>
      </c>
      <c r="F27" s="81" t="s">
        <v>332</v>
      </c>
    </row>
    <row r="28" spans="1:6" s="68" customFormat="1">
      <c r="A28" s="106"/>
      <c r="B28" s="107" t="s">
        <v>183</v>
      </c>
      <c r="C28" s="107" t="s">
        <v>327</v>
      </c>
      <c r="D28" s="108">
        <v>41569</v>
      </c>
      <c r="E28" s="71">
        <v>29998.799999999999</v>
      </c>
      <c r="F28" s="115"/>
    </row>
    <row r="29" spans="1:6" s="68" customFormat="1">
      <c r="A29" s="106"/>
      <c r="B29" s="107" t="s">
        <v>69</v>
      </c>
      <c r="C29" s="107" t="s">
        <v>21</v>
      </c>
      <c r="D29" s="108">
        <v>41632</v>
      </c>
      <c r="E29" s="71">
        <v>25080</v>
      </c>
      <c r="F29" s="81" t="s">
        <v>312</v>
      </c>
    </row>
    <row r="30" spans="1:6" s="68" customFormat="1">
      <c r="A30" s="106"/>
      <c r="B30" s="107" t="s">
        <v>69</v>
      </c>
      <c r="C30" s="107" t="s">
        <v>21</v>
      </c>
      <c r="D30" s="108">
        <v>41662</v>
      </c>
      <c r="E30" s="71">
        <v>46200</v>
      </c>
      <c r="F30" s="81" t="s">
        <v>312</v>
      </c>
    </row>
    <row r="31" spans="1:6" s="68" customFormat="1">
      <c r="A31" s="106"/>
      <c r="B31" s="107" t="s">
        <v>109</v>
      </c>
      <c r="C31" s="107" t="s">
        <v>111</v>
      </c>
      <c r="D31" s="108">
        <v>41422</v>
      </c>
      <c r="E31" s="71">
        <v>50540.76</v>
      </c>
      <c r="F31" s="81"/>
    </row>
    <row r="32" spans="1:6" s="68" customFormat="1">
      <c r="A32" s="106"/>
      <c r="B32" s="107" t="s">
        <v>60</v>
      </c>
      <c r="C32" s="107" t="s">
        <v>71</v>
      </c>
      <c r="D32" s="108">
        <v>41729</v>
      </c>
      <c r="E32" s="71">
        <v>50400</v>
      </c>
      <c r="F32" s="115" t="s">
        <v>314</v>
      </c>
    </row>
    <row r="33" spans="1:6" s="68" customFormat="1">
      <c r="A33" s="106"/>
      <c r="B33" s="107" t="s">
        <v>58</v>
      </c>
      <c r="C33" s="107" t="s">
        <v>13</v>
      </c>
      <c r="D33" s="108">
        <v>41715</v>
      </c>
      <c r="E33" s="71">
        <v>43612.21</v>
      </c>
      <c r="F33" s="81" t="s">
        <v>333</v>
      </c>
    </row>
    <row r="34" spans="1:6">
      <c r="A34" s="61"/>
      <c r="B34" s="109"/>
      <c r="C34" s="109"/>
      <c r="D34" s="90"/>
      <c r="E34" s="110"/>
    </row>
    <row r="35" spans="1:6">
      <c r="A35" s="61"/>
      <c r="B35" s="111" t="s">
        <v>29</v>
      </c>
      <c r="C35" s="112"/>
      <c r="D35" s="113"/>
      <c r="E35" s="114">
        <f>SUM(E8:E34)</f>
        <v>1481492.7899999998</v>
      </c>
    </row>
    <row r="37" spans="1:6">
      <c r="A37" s="61" t="s">
        <v>51</v>
      </c>
      <c r="B37" s="61" t="s">
        <v>52</v>
      </c>
    </row>
    <row r="38" spans="1:6">
      <c r="B38" s="60" t="s">
        <v>53</v>
      </c>
    </row>
  </sheetData>
  <sortState ref="A8:F33">
    <sortCondition ref="B8:B33"/>
  </sortState>
  <phoneticPr fontId="3" type="noConversion"/>
  <pageMargins left="0.74803149606299213" right="0.74803149606299213" top="0.98425196850393704" bottom="0.98425196850393704" header="0.51181102362204722" footer="0.51181102362204722"/>
  <pageSetup paperSize="9" scale="75" fitToHeight="11" orientation="landscape" r:id="rId1"/>
  <headerFooter alignWithMargins="0"/>
  <rowBreaks count="1" manualBreakCount="1">
    <brk id="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228"/>
  <sheetViews>
    <sheetView tabSelected="1" zoomScale="80" zoomScaleNormal="80" workbookViewId="0">
      <selection activeCell="E40" sqref="E40"/>
    </sheetView>
  </sheetViews>
  <sheetFormatPr defaultColWidth="10.6640625" defaultRowHeight="12.75"/>
  <cols>
    <col min="1" max="1" width="33.83203125" style="3" customWidth="1"/>
    <col min="2" max="2" width="71" style="3" bestFit="1" customWidth="1"/>
    <col min="3" max="3" width="16.6640625" style="3" customWidth="1"/>
    <col min="4" max="4" width="33.1640625" style="31" bestFit="1" customWidth="1"/>
    <col min="5" max="5" width="35" style="4" bestFit="1" customWidth="1"/>
    <col min="6" max="6" width="15.33203125" style="4" bestFit="1" customWidth="1"/>
    <col min="7" max="7" width="15.33203125" style="3" bestFit="1" customWidth="1"/>
    <col min="8" max="9" width="15.33203125" style="5" bestFit="1" customWidth="1"/>
    <col min="10" max="10" width="13.5" style="5" bestFit="1" customWidth="1"/>
    <col min="11" max="16384" width="10.6640625" style="5"/>
  </cols>
  <sheetData>
    <row r="1" spans="1:8">
      <c r="A1" s="1" t="s">
        <v>6</v>
      </c>
    </row>
    <row r="2" spans="1:8">
      <c r="A2" s="1" t="s">
        <v>7</v>
      </c>
    </row>
    <row r="3" spans="1:8">
      <c r="A3" s="1" t="s">
        <v>55</v>
      </c>
    </row>
    <row r="5" spans="1:8">
      <c r="A5" s="1" t="s">
        <v>8</v>
      </c>
    </row>
    <row r="6" spans="1:8" s="2" customFormat="1">
      <c r="A6" s="6" t="s">
        <v>9</v>
      </c>
      <c r="B6" s="7" t="s">
        <v>0</v>
      </c>
      <c r="C6" s="8" t="s">
        <v>1</v>
      </c>
      <c r="D6" s="32" t="s">
        <v>2</v>
      </c>
      <c r="E6" s="30" t="s">
        <v>3</v>
      </c>
      <c r="F6" s="10" t="s">
        <v>20</v>
      </c>
    </row>
    <row r="7" spans="1:8">
      <c r="A7" s="42" t="s">
        <v>64</v>
      </c>
      <c r="B7" s="43" t="s">
        <v>65</v>
      </c>
      <c r="C7" s="38" t="s">
        <v>56</v>
      </c>
      <c r="D7" s="39">
        <v>41359</v>
      </c>
      <c r="E7" s="49">
        <v>6000</v>
      </c>
      <c r="F7" s="40"/>
      <c r="G7" s="40"/>
      <c r="H7" s="40"/>
    </row>
    <row r="8" spans="1:8">
      <c r="A8" s="117" t="s">
        <v>64</v>
      </c>
      <c r="B8" s="118" t="s">
        <v>76</v>
      </c>
      <c r="C8" s="13" t="s">
        <v>75</v>
      </c>
      <c r="D8" s="14">
        <v>41364</v>
      </c>
      <c r="E8" s="15">
        <v>1950</v>
      </c>
      <c r="G8" s="5"/>
    </row>
    <row r="9" spans="1:8" s="40" customFormat="1">
      <c r="A9" s="42">
        <v>13</v>
      </c>
      <c r="B9" s="12" t="s">
        <v>57</v>
      </c>
      <c r="C9" s="38">
        <v>27</v>
      </c>
      <c r="D9" s="39">
        <v>41359</v>
      </c>
      <c r="E9" s="49">
        <v>500</v>
      </c>
    </row>
    <row r="10" spans="1:8">
      <c r="A10" s="42">
        <v>19</v>
      </c>
      <c r="B10" s="43" t="s">
        <v>62</v>
      </c>
      <c r="C10" s="38" t="s">
        <v>63</v>
      </c>
      <c r="D10" s="39">
        <v>41332</v>
      </c>
      <c r="E10" s="49">
        <v>4000</v>
      </c>
      <c r="F10" s="40"/>
      <c r="G10" s="40"/>
      <c r="H10" s="40"/>
    </row>
    <row r="11" spans="1:8" s="40" customFormat="1">
      <c r="A11" s="117">
        <v>46</v>
      </c>
      <c r="B11" s="12" t="s">
        <v>73</v>
      </c>
      <c r="C11" s="13" t="s">
        <v>72</v>
      </c>
      <c r="D11" s="14">
        <v>41374</v>
      </c>
      <c r="E11" s="15">
        <v>1000</v>
      </c>
      <c r="F11" s="4"/>
      <c r="G11" s="5"/>
      <c r="H11" s="5"/>
    </row>
    <row r="12" spans="1:8" s="40" customFormat="1">
      <c r="A12" s="117">
        <v>48</v>
      </c>
      <c r="B12" s="118" t="s">
        <v>180</v>
      </c>
      <c r="C12" s="13" t="s">
        <v>74</v>
      </c>
      <c r="D12" s="14">
        <v>41381</v>
      </c>
      <c r="E12" s="15">
        <v>140</v>
      </c>
      <c r="F12" s="4"/>
      <c r="G12" s="5"/>
      <c r="H12" s="5"/>
    </row>
    <row r="13" spans="1:8" ht="25.5">
      <c r="A13" s="119">
        <v>86</v>
      </c>
      <c r="B13" s="120" t="s">
        <v>181</v>
      </c>
      <c r="C13" s="119" t="s">
        <v>80</v>
      </c>
      <c r="D13" s="121">
        <v>41417</v>
      </c>
      <c r="E13" s="125">
        <v>600</v>
      </c>
      <c r="F13" s="122"/>
      <c r="G13" s="119"/>
      <c r="H13" s="123"/>
    </row>
    <row r="14" spans="1:8">
      <c r="A14" s="117">
        <v>100</v>
      </c>
      <c r="B14" s="12" t="s">
        <v>85</v>
      </c>
      <c r="C14" s="13" t="s">
        <v>82</v>
      </c>
      <c r="D14" s="14">
        <v>41420</v>
      </c>
      <c r="E14" s="15">
        <v>190</v>
      </c>
      <c r="G14" s="5"/>
    </row>
    <row r="15" spans="1:8" s="123" customFormat="1">
      <c r="A15" s="117">
        <v>103</v>
      </c>
      <c r="B15" s="12" t="s">
        <v>84</v>
      </c>
      <c r="C15" s="13" t="s">
        <v>83</v>
      </c>
      <c r="D15" s="14">
        <v>41435</v>
      </c>
      <c r="E15" s="15">
        <v>250</v>
      </c>
      <c r="F15" s="4"/>
      <c r="G15" s="5"/>
      <c r="H15" s="5"/>
    </row>
    <row r="16" spans="1:8">
      <c r="A16" s="124">
        <v>110</v>
      </c>
      <c r="B16" s="12" t="s">
        <v>81</v>
      </c>
      <c r="C16" s="16" t="s">
        <v>86</v>
      </c>
      <c r="D16" s="47">
        <v>41425</v>
      </c>
      <c r="E16" s="50">
        <v>2319.63</v>
      </c>
      <c r="G16" s="5"/>
    </row>
    <row r="17" spans="1:7" ht="25.5">
      <c r="A17" s="117">
        <v>118</v>
      </c>
      <c r="B17" s="12" t="s">
        <v>90</v>
      </c>
      <c r="C17" s="13" t="s">
        <v>89</v>
      </c>
      <c r="D17" s="14">
        <v>41443</v>
      </c>
      <c r="E17" s="15">
        <v>150</v>
      </c>
      <c r="G17" s="5"/>
    </row>
    <row r="18" spans="1:7">
      <c r="A18" s="117">
        <v>131</v>
      </c>
      <c r="B18" s="12" t="s">
        <v>96</v>
      </c>
      <c r="C18" s="13" t="s">
        <v>95</v>
      </c>
      <c r="D18" s="14">
        <v>41452</v>
      </c>
      <c r="E18" s="15">
        <v>43</v>
      </c>
      <c r="G18" s="5"/>
    </row>
    <row r="19" spans="1:7">
      <c r="A19" s="117">
        <v>138</v>
      </c>
      <c r="B19" s="12" t="s">
        <v>85</v>
      </c>
      <c r="C19" s="13" t="s">
        <v>97</v>
      </c>
      <c r="D19" s="14">
        <v>41441</v>
      </c>
      <c r="E19" s="15">
        <v>1334.37</v>
      </c>
      <c r="G19" s="5"/>
    </row>
    <row r="20" spans="1:7">
      <c r="A20" s="117">
        <v>153</v>
      </c>
      <c r="B20" s="12" t="s">
        <v>100</v>
      </c>
      <c r="C20" s="13" t="s">
        <v>99</v>
      </c>
      <c r="D20" s="14">
        <v>41457</v>
      </c>
      <c r="E20" s="15">
        <v>300</v>
      </c>
      <c r="G20" s="5"/>
    </row>
    <row r="21" spans="1:7">
      <c r="A21" s="117">
        <v>179</v>
      </c>
      <c r="B21" s="12" t="s">
        <v>114</v>
      </c>
      <c r="C21" s="13" t="s">
        <v>113</v>
      </c>
      <c r="D21" s="14">
        <v>41443</v>
      </c>
      <c r="E21" s="15">
        <v>62</v>
      </c>
      <c r="G21" s="5"/>
    </row>
    <row r="22" spans="1:7">
      <c r="A22" s="117">
        <v>189</v>
      </c>
      <c r="B22" s="12" t="s">
        <v>125</v>
      </c>
      <c r="C22" s="13" t="s">
        <v>124</v>
      </c>
      <c r="D22" s="14">
        <v>41495</v>
      </c>
      <c r="E22" s="15">
        <v>478.5</v>
      </c>
      <c r="G22" s="5"/>
    </row>
    <row r="23" spans="1:7">
      <c r="A23" s="117">
        <v>202</v>
      </c>
      <c r="B23" s="12" t="s">
        <v>122</v>
      </c>
      <c r="C23" s="13" t="s">
        <v>117</v>
      </c>
      <c r="D23" s="14">
        <v>41513</v>
      </c>
      <c r="E23" s="15">
        <v>300</v>
      </c>
      <c r="G23" s="5"/>
    </row>
    <row r="24" spans="1:7">
      <c r="A24" s="117">
        <v>215</v>
      </c>
      <c r="B24" s="12" t="s">
        <v>123</v>
      </c>
      <c r="C24" s="13" t="s">
        <v>121</v>
      </c>
      <c r="D24" s="14">
        <v>41521</v>
      </c>
      <c r="E24" s="15">
        <v>229</v>
      </c>
      <c r="G24" s="5"/>
    </row>
    <row r="25" spans="1:7">
      <c r="A25" s="117">
        <v>239</v>
      </c>
      <c r="B25" s="12" t="s">
        <v>128</v>
      </c>
      <c r="C25" s="13" t="s">
        <v>127</v>
      </c>
      <c r="D25" s="14">
        <v>41535</v>
      </c>
      <c r="E25" s="15">
        <v>150</v>
      </c>
      <c r="G25" s="5"/>
    </row>
    <row r="26" spans="1:7">
      <c r="A26" s="117">
        <v>280</v>
      </c>
      <c r="B26" s="12" t="s">
        <v>133</v>
      </c>
      <c r="C26" s="13" t="s">
        <v>131</v>
      </c>
      <c r="D26" s="14">
        <v>41578</v>
      </c>
      <c r="E26" s="15">
        <v>3080.58</v>
      </c>
      <c r="G26" s="5"/>
    </row>
    <row r="27" spans="1:7">
      <c r="A27" s="117">
        <v>282</v>
      </c>
      <c r="B27" s="12" t="s">
        <v>133</v>
      </c>
      <c r="C27" s="13" t="s">
        <v>132</v>
      </c>
      <c r="D27" s="14">
        <v>41578</v>
      </c>
      <c r="E27" s="15">
        <v>3330</v>
      </c>
      <c r="G27" s="5"/>
    </row>
    <row r="28" spans="1:7">
      <c r="A28" s="117">
        <v>288</v>
      </c>
      <c r="B28" s="12" t="s">
        <v>135</v>
      </c>
      <c r="C28" s="13" t="s">
        <v>134</v>
      </c>
      <c r="D28" s="14">
        <v>41584</v>
      </c>
      <c r="E28" s="15">
        <v>95</v>
      </c>
      <c r="G28" s="5"/>
    </row>
    <row r="29" spans="1:7">
      <c r="A29" s="117">
        <v>291</v>
      </c>
      <c r="B29" s="12" t="s">
        <v>138</v>
      </c>
      <c r="C29" s="13" t="s">
        <v>137</v>
      </c>
      <c r="D29" s="14">
        <v>41532</v>
      </c>
      <c r="E29" s="15">
        <v>2828</v>
      </c>
      <c r="G29" s="5"/>
    </row>
    <row r="30" spans="1:7">
      <c r="A30" s="117">
        <v>292</v>
      </c>
      <c r="B30" s="12" t="s">
        <v>140</v>
      </c>
      <c r="C30" s="13" t="s">
        <v>139</v>
      </c>
      <c r="D30" s="14">
        <v>41532</v>
      </c>
      <c r="E30" s="15">
        <v>70</v>
      </c>
      <c r="G30" s="5"/>
    </row>
    <row r="31" spans="1:7">
      <c r="A31" s="117">
        <v>293</v>
      </c>
      <c r="B31" s="12" t="s">
        <v>128</v>
      </c>
      <c r="C31" s="13" t="s">
        <v>141</v>
      </c>
      <c r="D31" s="14">
        <v>41565</v>
      </c>
      <c r="E31" s="15">
        <v>150</v>
      </c>
      <c r="G31" s="5"/>
    </row>
    <row r="32" spans="1:7">
      <c r="A32" s="117">
        <v>294</v>
      </c>
      <c r="B32" s="12" t="s">
        <v>128</v>
      </c>
      <c r="C32" s="13" t="s">
        <v>142</v>
      </c>
      <c r="D32" s="14">
        <v>41596</v>
      </c>
      <c r="E32" s="15">
        <v>150</v>
      </c>
      <c r="G32" s="5"/>
    </row>
    <row r="33" spans="1:8">
      <c r="A33" s="117">
        <v>309</v>
      </c>
      <c r="B33" s="12" t="s">
        <v>152</v>
      </c>
      <c r="C33" s="13" t="s">
        <v>151</v>
      </c>
      <c r="D33" s="14">
        <v>41610</v>
      </c>
      <c r="E33" s="15">
        <v>2659</v>
      </c>
      <c r="G33" s="5"/>
    </row>
    <row r="34" spans="1:8">
      <c r="A34" s="117">
        <v>310</v>
      </c>
      <c r="B34" s="12" t="s">
        <v>154</v>
      </c>
      <c r="C34" s="13" t="s">
        <v>153</v>
      </c>
      <c r="D34" s="14">
        <v>41610</v>
      </c>
      <c r="E34" s="15">
        <v>50</v>
      </c>
      <c r="G34" s="5"/>
    </row>
    <row r="35" spans="1:8">
      <c r="A35" s="117">
        <v>318</v>
      </c>
      <c r="B35" s="12" t="s">
        <v>158</v>
      </c>
      <c r="C35" s="13" t="s">
        <v>157</v>
      </c>
      <c r="D35" s="14">
        <v>41608</v>
      </c>
      <c r="E35" s="15">
        <v>4323.79</v>
      </c>
      <c r="G35" s="5"/>
    </row>
    <row r="36" spans="1:8">
      <c r="A36" s="117">
        <v>358</v>
      </c>
      <c r="B36" s="12" t="s">
        <v>163</v>
      </c>
      <c r="C36" s="13" t="s">
        <v>162</v>
      </c>
      <c r="D36" s="14">
        <v>41626</v>
      </c>
      <c r="E36" s="15">
        <v>1255</v>
      </c>
      <c r="G36" s="5"/>
    </row>
    <row r="37" spans="1:8">
      <c r="A37" s="117">
        <v>361</v>
      </c>
      <c r="B37" s="12" t="s">
        <v>158</v>
      </c>
      <c r="C37" s="13" t="s">
        <v>164</v>
      </c>
      <c r="D37" s="14">
        <v>41639</v>
      </c>
      <c r="E37" s="15">
        <v>1057.6300000000001</v>
      </c>
      <c r="G37" s="5"/>
    </row>
    <row r="38" spans="1:8">
      <c r="A38" s="117">
        <v>385</v>
      </c>
      <c r="B38" s="12" t="s">
        <v>172</v>
      </c>
      <c r="C38" s="13" t="s">
        <v>173</v>
      </c>
      <c r="D38" s="14">
        <v>41676</v>
      </c>
      <c r="E38" s="15">
        <v>465.3</v>
      </c>
      <c r="F38" s="4" t="s">
        <v>12</v>
      </c>
      <c r="G38" s="5"/>
    </row>
    <row r="39" spans="1:8">
      <c r="A39" s="117">
        <v>406</v>
      </c>
      <c r="B39" s="12" t="s">
        <v>182</v>
      </c>
      <c r="C39" s="13" t="s">
        <v>178</v>
      </c>
      <c r="D39" s="14">
        <v>41698</v>
      </c>
      <c r="E39" s="15">
        <v>2000</v>
      </c>
      <c r="G39" s="5"/>
    </row>
    <row r="40" spans="1:8">
      <c r="E40" s="51">
        <f>SUM(E7:E39)</f>
        <v>41510.800000000003</v>
      </c>
      <c r="G40" s="5"/>
    </row>
    <row r="41" spans="1:8">
      <c r="D41" s="48"/>
      <c r="E41" s="21"/>
    </row>
    <row r="42" spans="1:8">
      <c r="A42" s="22" t="s">
        <v>10</v>
      </c>
      <c r="E42" s="20"/>
    </row>
    <row r="43" spans="1:8">
      <c r="A43" s="6" t="s">
        <v>9</v>
      </c>
      <c r="B43" s="7" t="s">
        <v>187</v>
      </c>
      <c r="C43" s="9" t="s">
        <v>11</v>
      </c>
      <c r="D43" s="56" t="s">
        <v>3</v>
      </c>
      <c r="E43" s="23"/>
    </row>
    <row r="44" spans="1:8">
      <c r="A44" s="33" t="s">
        <v>212</v>
      </c>
      <c r="B44" s="3" t="s">
        <v>218</v>
      </c>
      <c r="C44" s="58" t="s">
        <v>111</v>
      </c>
      <c r="D44" s="53">
        <v>89.53</v>
      </c>
      <c r="E44" s="119"/>
      <c r="F44" s="122"/>
      <c r="G44" s="119"/>
      <c r="H44" s="123"/>
    </row>
    <row r="45" spans="1:8">
      <c r="A45" s="33" t="s">
        <v>212</v>
      </c>
      <c r="B45" s="3" t="s">
        <v>227</v>
      </c>
      <c r="C45" s="58" t="s">
        <v>111</v>
      </c>
      <c r="D45" s="53">
        <v>158.88</v>
      </c>
      <c r="E45" s="3"/>
    </row>
    <row r="46" spans="1:8">
      <c r="A46" s="33" t="s">
        <v>232</v>
      </c>
      <c r="B46" s="3" t="s">
        <v>230</v>
      </c>
      <c r="C46" s="58" t="s">
        <v>111</v>
      </c>
      <c r="D46" s="53">
        <v>368.01</v>
      </c>
      <c r="E46" s="3"/>
    </row>
    <row r="47" spans="1:8">
      <c r="A47" s="33" t="s">
        <v>246</v>
      </c>
      <c r="B47" s="3" t="s">
        <v>198</v>
      </c>
      <c r="C47" s="58" t="s">
        <v>12</v>
      </c>
      <c r="D47" s="53">
        <v>172.97</v>
      </c>
      <c r="E47" s="3"/>
    </row>
    <row r="48" spans="1:8" s="123" customFormat="1">
      <c r="A48" s="33" t="s">
        <v>246</v>
      </c>
      <c r="B48" s="3" t="s">
        <v>200</v>
      </c>
      <c r="C48" s="58" t="s">
        <v>12</v>
      </c>
      <c r="D48" s="53">
        <v>47.36</v>
      </c>
      <c r="E48" s="3"/>
      <c r="F48" s="4"/>
      <c r="G48" s="3"/>
      <c r="H48" s="5"/>
    </row>
    <row r="49" spans="1:7">
      <c r="A49" s="33" t="s">
        <v>246</v>
      </c>
      <c r="B49" s="3" t="s">
        <v>198</v>
      </c>
      <c r="C49" s="58" t="s">
        <v>12</v>
      </c>
      <c r="D49" s="53">
        <v>233.19</v>
      </c>
      <c r="E49" s="3"/>
    </row>
    <row r="50" spans="1:7">
      <c r="A50" s="33" t="s">
        <v>246</v>
      </c>
      <c r="B50" s="3" t="s">
        <v>205</v>
      </c>
      <c r="C50" s="58" t="s">
        <v>12</v>
      </c>
      <c r="D50" s="53">
        <v>185.07</v>
      </c>
      <c r="E50" s="3"/>
    </row>
    <row r="51" spans="1:7">
      <c r="A51" s="33" t="s">
        <v>246</v>
      </c>
      <c r="B51" s="3" t="s">
        <v>207</v>
      </c>
      <c r="C51" s="58" t="s">
        <v>12</v>
      </c>
      <c r="D51" s="53">
        <v>506.48</v>
      </c>
      <c r="E51" s="3"/>
    </row>
    <row r="52" spans="1:7">
      <c r="A52" s="33" t="s">
        <v>212</v>
      </c>
      <c r="B52" s="3" t="s">
        <v>216</v>
      </c>
      <c r="C52" s="58" t="s">
        <v>12</v>
      </c>
      <c r="D52" s="53">
        <v>81.98</v>
      </c>
      <c r="E52" s="3"/>
    </row>
    <row r="53" spans="1:7">
      <c r="A53" s="33" t="s">
        <v>212</v>
      </c>
      <c r="B53" s="3" t="s">
        <v>217</v>
      </c>
      <c r="C53" s="58" t="s">
        <v>12</v>
      </c>
      <c r="D53" s="53">
        <v>313.73</v>
      </c>
      <c r="E53" s="3"/>
    </row>
    <row r="54" spans="1:7">
      <c r="A54" s="33" t="s">
        <v>212</v>
      </c>
      <c r="B54" s="3" t="s">
        <v>224</v>
      </c>
      <c r="C54" s="58" t="s">
        <v>12</v>
      </c>
      <c r="D54" s="53">
        <v>121.22</v>
      </c>
      <c r="E54" s="3"/>
    </row>
    <row r="55" spans="1:7">
      <c r="A55" s="33" t="s">
        <v>212</v>
      </c>
      <c r="B55" s="3" t="s">
        <v>224</v>
      </c>
      <c r="C55" s="58" t="s">
        <v>12</v>
      </c>
      <c r="D55" s="53">
        <v>121.22</v>
      </c>
      <c r="E55" s="3"/>
    </row>
    <row r="56" spans="1:7">
      <c r="A56" s="33" t="s">
        <v>212</v>
      </c>
      <c r="B56" s="3" t="s">
        <v>224</v>
      </c>
      <c r="C56" s="58" t="s">
        <v>12</v>
      </c>
      <c r="D56" s="53">
        <v>105.31</v>
      </c>
      <c r="E56" s="3"/>
    </row>
    <row r="57" spans="1:7">
      <c r="A57" s="33" t="s">
        <v>212</v>
      </c>
      <c r="B57" s="3" t="s">
        <v>224</v>
      </c>
      <c r="C57" s="58" t="s">
        <v>12</v>
      </c>
      <c r="D57" s="53">
        <v>14.84</v>
      </c>
      <c r="E57" s="3"/>
    </row>
    <row r="58" spans="1:7">
      <c r="A58" s="33" t="s">
        <v>235</v>
      </c>
      <c r="B58" s="3" t="s">
        <v>228</v>
      </c>
      <c r="C58" s="58" t="s">
        <v>12</v>
      </c>
      <c r="D58" s="53">
        <v>649.28</v>
      </c>
      <c r="E58" s="3"/>
    </row>
    <row r="59" spans="1:7">
      <c r="A59" s="33" t="s">
        <v>235</v>
      </c>
      <c r="B59" s="3" t="s">
        <v>233</v>
      </c>
      <c r="C59" s="58" t="s">
        <v>12</v>
      </c>
      <c r="D59" s="53">
        <v>63.14</v>
      </c>
      <c r="E59" s="3"/>
    </row>
    <row r="60" spans="1:7">
      <c r="A60" s="33" t="s">
        <v>235</v>
      </c>
      <c r="B60" s="3" t="s">
        <v>233</v>
      </c>
      <c r="C60" s="58" t="s">
        <v>12</v>
      </c>
      <c r="D60" s="53">
        <v>36.049999999999997</v>
      </c>
      <c r="E60" s="3"/>
    </row>
    <row r="61" spans="1:7">
      <c r="A61" s="33" t="s">
        <v>235</v>
      </c>
      <c r="B61" s="3" t="s">
        <v>234</v>
      </c>
      <c r="C61" s="58" t="s">
        <v>12</v>
      </c>
      <c r="D61" s="53">
        <v>338.28</v>
      </c>
      <c r="E61" s="3"/>
    </row>
    <row r="62" spans="1:7">
      <c r="A62" s="33" t="s">
        <v>245</v>
      </c>
      <c r="B62" s="3" t="s">
        <v>236</v>
      </c>
      <c r="C62" s="58" t="s">
        <v>12</v>
      </c>
      <c r="D62" s="53">
        <v>366.42</v>
      </c>
      <c r="E62" s="3"/>
      <c r="G62" s="5"/>
    </row>
    <row r="63" spans="1:7">
      <c r="A63" s="33" t="s">
        <v>245</v>
      </c>
      <c r="B63" s="3" t="s">
        <v>237</v>
      </c>
      <c r="C63" s="58" t="s">
        <v>12</v>
      </c>
      <c r="D63" s="53">
        <v>40.35</v>
      </c>
      <c r="E63" s="3"/>
    </row>
    <row r="64" spans="1:7">
      <c r="A64" s="33" t="s">
        <v>245</v>
      </c>
      <c r="B64" s="3" t="s">
        <v>237</v>
      </c>
      <c r="C64" s="58" t="s">
        <v>12</v>
      </c>
      <c r="D64" s="53">
        <v>20.170000000000002</v>
      </c>
      <c r="E64" s="3"/>
    </row>
    <row r="65" spans="1:7">
      <c r="A65" s="33" t="s">
        <v>245</v>
      </c>
      <c r="B65" s="3" t="s">
        <v>240</v>
      </c>
      <c r="C65" s="58" t="s">
        <v>12</v>
      </c>
      <c r="D65" s="53">
        <v>839.79</v>
      </c>
      <c r="E65" s="3"/>
    </row>
    <row r="66" spans="1:7">
      <c r="A66" s="33" t="s">
        <v>245</v>
      </c>
      <c r="B66" s="3" t="s">
        <v>241</v>
      </c>
      <c r="C66" s="58" t="s">
        <v>12</v>
      </c>
      <c r="D66" s="53">
        <v>366.42</v>
      </c>
      <c r="E66" s="3"/>
    </row>
    <row r="67" spans="1:7">
      <c r="A67" s="33" t="s">
        <v>245</v>
      </c>
      <c r="B67" s="3" t="s">
        <v>237</v>
      </c>
      <c r="C67" s="58" t="s">
        <v>12</v>
      </c>
      <c r="D67" s="53">
        <v>34.78</v>
      </c>
      <c r="E67" s="3"/>
    </row>
    <row r="68" spans="1:7">
      <c r="A68" s="33" t="s">
        <v>245</v>
      </c>
      <c r="B68" s="3" t="s">
        <v>241</v>
      </c>
      <c r="C68" s="58" t="s">
        <v>12</v>
      </c>
      <c r="D68" s="53">
        <v>184.03</v>
      </c>
      <c r="E68" s="3"/>
    </row>
    <row r="69" spans="1:7">
      <c r="A69" s="33" t="s">
        <v>245</v>
      </c>
      <c r="B69" s="3" t="s">
        <v>242</v>
      </c>
      <c r="C69" s="58" t="s">
        <v>12</v>
      </c>
      <c r="D69" s="53">
        <v>387.19</v>
      </c>
      <c r="E69" s="3"/>
    </row>
    <row r="70" spans="1:7">
      <c r="A70" s="33" t="s">
        <v>245</v>
      </c>
      <c r="B70" s="3" t="s">
        <v>237</v>
      </c>
      <c r="C70" s="58" t="s">
        <v>12</v>
      </c>
      <c r="D70" s="53">
        <v>121.03</v>
      </c>
      <c r="E70" s="3"/>
    </row>
    <row r="71" spans="1:7">
      <c r="A71" s="33" t="s">
        <v>245</v>
      </c>
      <c r="B71" s="3" t="s">
        <v>242</v>
      </c>
      <c r="C71" s="58" t="s">
        <v>12</v>
      </c>
      <c r="D71" s="53">
        <v>459.78</v>
      </c>
      <c r="E71" s="3"/>
    </row>
    <row r="72" spans="1:7">
      <c r="A72" s="33" t="s">
        <v>245</v>
      </c>
      <c r="B72" s="3" t="s">
        <v>243</v>
      </c>
      <c r="C72" s="58" t="s">
        <v>12</v>
      </c>
      <c r="D72" s="53">
        <v>12.3</v>
      </c>
      <c r="E72" s="3"/>
    </row>
    <row r="73" spans="1:7">
      <c r="A73" s="33" t="s">
        <v>245</v>
      </c>
      <c r="B73" s="3" t="s">
        <v>243</v>
      </c>
      <c r="C73" s="58" t="s">
        <v>12</v>
      </c>
      <c r="D73" s="53">
        <v>12.3</v>
      </c>
      <c r="E73" s="3"/>
    </row>
    <row r="74" spans="1:7" ht="25.5">
      <c r="A74" s="33" t="s">
        <v>246</v>
      </c>
      <c r="B74" s="120" t="s">
        <v>204</v>
      </c>
      <c r="C74" s="127" t="s">
        <v>208</v>
      </c>
      <c r="D74" s="125">
        <v>263.2</v>
      </c>
      <c r="E74" s="3"/>
    </row>
    <row r="75" spans="1:7">
      <c r="A75" s="33" t="s">
        <v>246</v>
      </c>
      <c r="B75" s="3" t="s">
        <v>206</v>
      </c>
      <c r="C75" s="58" t="s">
        <v>208</v>
      </c>
      <c r="D75" s="53">
        <v>192.66</v>
      </c>
      <c r="E75" s="3"/>
    </row>
    <row r="76" spans="1:7">
      <c r="A76" s="33" t="s">
        <v>250</v>
      </c>
      <c r="B76" s="27" t="s">
        <v>256</v>
      </c>
      <c r="C76" s="58" t="s">
        <v>208</v>
      </c>
      <c r="D76" s="53">
        <v>93.82</v>
      </c>
      <c r="E76" s="3"/>
    </row>
    <row r="77" spans="1:7">
      <c r="A77" s="33" t="s">
        <v>250</v>
      </c>
      <c r="B77" s="27" t="s">
        <v>255</v>
      </c>
      <c r="C77" s="58" t="s">
        <v>208</v>
      </c>
      <c r="D77" s="53">
        <v>186.3</v>
      </c>
      <c r="E77" s="3"/>
    </row>
    <row r="78" spans="1:7">
      <c r="A78" s="33" t="s">
        <v>250</v>
      </c>
      <c r="B78" s="27" t="s">
        <v>257</v>
      </c>
      <c r="C78" s="58" t="s">
        <v>208</v>
      </c>
      <c r="D78" s="53">
        <v>487.39</v>
      </c>
      <c r="E78" s="3"/>
    </row>
    <row r="79" spans="1:7">
      <c r="A79" s="33" t="s">
        <v>250</v>
      </c>
      <c r="B79" s="27" t="s">
        <v>258</v>
      </c>
      <c r="C79" s="58" t="s">
        <v>208</v>
      </c>
      <c r="D79" s="53">
        <v>487.39</v>
      </c>
      <c r="E79" s="3"/>
    </row>
    <row r="80" spans="1:7">
      <c r="A80" s="33" t="s">
        <v>186</v>
      </c>
      <c r="B80" s="3" t="s">
        <v>188</v>
      </c>
      <c r="C80" s="57" t="s">
        <v>21</v>
      </c>
      <c r="D80" s="53">
        <v>74.599999999999994</v>
      </c>
      <c r="E80" s="3"/>
      <c r="G80" s="5"/>
    </row>
    <row r="81" spans="1:7">
      <c r="A81" s="33" t="s">
        <v>186</v>
      </c>
      <c r="B81" s="3" t="s">
        <v>189</v>
      </c>
      <c r="C81" s="57" t="s">
        <v>21</v>
      </c>
      <c r="D81" s="52">
        <v>288.2</v>
      </c>
      <c r="E81" s="3"/>
    </row>
    <row r="82" spans="1:7">
      <c r="A82" s="33" t="s">
        <v>186</v>
      </c>
      <c r="B82" s="3" t="s">
        <v>190</v>
      </c>
      <c r="C82" s="57" t="s">
        <v>21</v>
      </c>
      <c r="D82" s="53">
        <v>455.2</v>
      </c>
      <c r="E82" s="3"/>
    </row>
    <row r="83" spans="1:7">
      <c r="A83" s="33" t="s">
        <v>191</v>
      </c>
      <c r="B83" s="3" t="s">
        <v>192</v>
      </c>
      <c r="C83" s="57" t="s">
        <v>21</v>
      </c>
      <c r="D83" s="53">
        <v>23.25</v>
      </c>
      <c r="E83" s="3"/>
    </row>
    <row r="84" spans="1:7">
      <c r="A84" s="33" t="s">
        <v>191</v>
      </c>
      <c r="B84" s="3" t="s">
        <v>193</v>
      </c>
      <c r="C84" s="57" t="s">
        <v>21</v>
      </c>
      <c r="D84" s="53">
        <v>29.8</v>
      </c>
      <c r="E84" s="3"/>
    </row>
    <row r="85" spans="1:7">
      <c r="A85" s="33" t="s">
        <v>191</v>
      </c>
      <c r="B85" s="3" t="s">
        <v>194</v>
      </c>
      <c r="C85" s="57" t="s">
        <v>21</v>
      </c>
      <c r="D85" s="53">
        <v>31.55</v>
      </c>
      <c r="E85" s="3"/>
    </row>
    <row r="86" spans="1:7">
      <c r="A86" s="33" t="s">
        <v>191</v>
      </c>
      <c r="B86" s="3" t="s">
        <v>192</v>
      </c>
      <c r="C86" s="57" t="s">
        <v>21</v>
      </c>
      <c r="D86" s="53">
        <v>34.700000000000003</v>
      </c>
      <c r="E86" s="3"/>
    </row>
    <row r="87" spans="1:7">
      <c r="A87" s="33" t="s">
        <v>191</v>
      </c>
      <c r="B87" s="3" t="s">
        <v>195</v>
      </c>
      <c r="C87" s="57" t="s">
        <v>21</v>
      </c>
      <c r="D87" s="53">
        <v>63.13</v>
      </c>
      <c r="E87" s="3"/>
    </row>
    <row r="88" spans="1:7">
      <c r="A88" s="33" t="s">
        <v>191</v>
      </c>
      <c r="B88" s="3" t="s">
        <v>196</v>
      </c>
      <c r="C88" s="57" t="s">
        <v>21</v>
      </c>
      <c r="D88" s="53">
        <v>190.24</v>
      </c>
      <c r="E88" s="3"/>
    </row>
    <row r="89" spans="1:7">
      <c r="A89" s="33" t="s">
        <v>191</v>
      </c>
      <c r="B89" s="3" t="s">
        <v>197</v>
      </c>
      <c r="C89" s="57" t="s">
        <v>21</v>
      </c>
      <c r="D89" s="53">
        <v>486.11</v>
      </c>
      <c r="E89" s="3"/>
    </row>
    <row r="90" spans="1:7">
      <c r="A90" s="33" t="s">
        <v>248</v>
      </c>
      <c r="B90" s="3" t="s">
        <v>199</v>
      </c>
      <c r="C90" s="58" t="s">
        <v>21</v>
      </c>
      <c r="D90" s="53">
        <v>186.09</v>
      </c>
      <c r="E90" s="3"/>
    </row>
    <row r="91" spans="1:7">
      <c r="A91" s="33" t="s">
        <v>248</v>
      </c>
      <c r="B91" s="3" t="s">
        <v>201</v>
      </c>
      <c r="C91" s="58" t="s">
        <v>21</v>
      </c>
      <c r="D91" s="53">
        <v>121.19</v>
      </c>
      <c r="E91" s="3"/>
    </row>
    <row r="92" spans="1:7">
      <c r="A92" s="33" t="s">
        <v>248</v>
      </c>
      <c r="B92" s="3" t="s">
        <v>202</v>
      </c>
      <c r="C92" s="58" t="s">
        <v>21</v>
      </c>
      <c r="D92" s="53">
        <v>121.19</v>
      </c>
      <c r="E92" s="3"/>
    </row>
    <row r="93" spans="1:7">
      <c r="A93" s="33" t="s">
        <v>248</v>
      </c>
      <c r="B93" s="3" t="s">
        <v>203</v>
      </c>
      <c r="C93" s="58" t="s">
        <v>21</v>
      </c>
      <c r="D93" s="53">
        <v>309.5</v>
      </c>
      <c r="E93" s="3"/>
      <c r="F93" s="5"/>
      <c r="G93" s="5"/>
    </row>
    <row r="94" spans="1:7">
      <c r="A94" s="33" t="s">
        <v>247</v>
      </c>
      <c r="B94" s="27" t="s">
        <v>237</v>
      </c>
      <c r="C94" s="58" t="s">
        <v>21</v>
      </c>
      <c r="D94" s="53">
        <v>40.619999999999997</v>
      </c>
      <c r="E94" s="3"/>
      <c r="F94" s="5"/>
      <c r="G94" s="5"/>
    </row>
    <row r="95" spans="1:7">
      <c r="A95" s="33" t="s">
        <v>247</v>
      </c>
      <c r="B95" s="27" t="s">
        <v>237</v>
      </c>
      <c r="C95" s="58" t="s">
        <v>21</v>
      </c>
      <c r="D95" s="53">
        <v>120.64</v>
      </c>
      <c r="E95" s="3"/>
      <c r="F95" s="5"/>
      <c r="G95" s="5"/>
    </row>
    <row r="96" spans="1:7">
      <c r="A96" s="33" t="s">
        <v>247</v>
      </c>
      <c r="B96" s="27" t="s">
        <v>263</v>
      </c>
      <c r="C96" s="58" t="s">
        <v>21</v>
      </c>
      <c r="D96" s="53">
        <v>298.13</v>
      </c>
      <c r="E96" s="3"/>
      <c r="F96" s="5"/>
      <c r="G96" s="5"/>
    </row>
    <row r="97" spans="1:7">
      <c r="A97" s="33" t="s">
        <v>247</v>
      </c>
      <c r="B97" s="27" t="s">
        <v>262</v>
      </c>
      <c r="C97" s="58" t="s">
        <v>21</v>
      </c>
      <c r="D97" s="53">
        <v>753.39</v>
      </c>
      <c r="E97" s="3"/>
      <c r="F97" s="5"/>
      <c r="G97" s="5"/>
    </row>
    <row r="98" spans="1:7">
      <c r="A98" s="33" t="s">
        <v>249</v>
      </c>
      <c r="B98" s="27" t="s">
        <v>261</v>
      </c>
      <c r="C98" s="58" t="s">
        <v>21</v>
      </c>
      <c r="D98" s="53">
        <v>294.08</v>
      </c>
      <c r="E98" s="3"/>
      <c r="F98" s="5"/>
      <c r="G98" s="5"/>
    </row>
    <row r="99" spans="1:7">
      <c r="A99" s="33" t="s">
        <v>249</v>
      </c>
      <c r="B99" s="27" t="s">
        <v>259</v>
      </c>
      <c r="C99" s="58" t="s">
        <v>21</v>
      </c>
      <c r="D99" s="53">
        <v>468.8</v>
      </c>
      <c r="E99" s="3"/>
      <c r="F99" s="5"/>
      <c r="G99" s="5"/>
    </row>
    <row r="100" spans="1:7">
      <c r="A100" s="33" t="s">
        <v>211</v>
      </c>
      <c r="B100" s="27" t="s">
        <v>262</v>
      </c>
      <c r="C100" s="58" t="s">
        <v>21</v>
      </c>
      <c r="D100" s="53">
        <v>354.27</v>
      </c>
      <c r="E100" s="3"/>
      <c r="F100" s="5"/>
      <c r="G100" s="5"/>
    </row>
    <row r="101" spans="1:7">
      <c r="A101" s="33" t="s">
        <v>212</v>
      </c>
      <c r="B101" s="3" t="s">
        <v>213</v>
      </c>
      <c r="C101" s="58" t="s">
        <v>21</v>
      </c>
      <c r="D101" s="53">
        <v>71.819999999999993</v>
      </c>
      <c r="E101" s="3"/>
      <c r="F101" s="5"/>
      <c r="G101" s="5"/>
    </row>
    <row r="102" spans="1:7">
      <c r="A102" s="33" t="s">
        <v>212</v>
      </c>
      <c r="B102" s="3" t="s">
        <v>214</v>
      </c>
      <c r="C102" s="58" t="s">
        <v>21</v>
      </c>
      <c r="D102" s="53">
        <v>4.4400000000000004</v>
      </c>
      <c r="E102" s="3"/>
      <c r="F102" s="5"/>
      <c r="G102" s="5"/>
    </row>
    <row r="103" spans="1:7">
      <c r="A103" s="33" t="s">
        <v>212</v>
      </c>
      <c r="B103" s="3" t="s">
        <v>215</v>
      </c>
      <c r="C103" s="58" t="s">
        <v>21</v>
      </c>
      <c r="D103" s="53">
        <v>15.74</v>
      </c>
      <c r="E103" s="3"/>
      <c r="F103" s="5"/>
      <c r="G103" s="5"/>
    </row>
    <row r="104" spans="1:7">
      <c r="A104" s="33" t="s">
        <v>212</v>
      </c>
      <c r="B104" s="3" t="s">
        <v>220</v>
      </c>
      <c r="C104" s="58" t="s">
        <v>21</v>
      </c>
      <c r="D104" s="53">
        <v>246.14</v>
      </c>
      <c r="E104" s="3"/>
      <c r="F104" s="5"/>
      <c r="G104" s="5"/>
    </row>
    <row r="105" spans="1:7">
      <c r="A105" s="33" t="s">
        <v>212</v>
      </c>
      <c r="B105" s="3" t="s">
        <v>221</v>
      </c>
      <c r="C105" s="58" t="s">
        <v>21</v>
      </c>
      <c r="D105" s="53">
        <v>267</v>
      </c>
      <c r="E105" s="3"/>
      <c r="F105" s="5"/>
      <c r="G105" s="5"/>
    </row>
    <row r="106" spans="1:7">
      <c r="A106" s="33" t="s">
        <v>212</v>
      </c>
      <c r="B106" s="3" t="s">
        <v>222</v>
      </c>
      <c r="C106" s="58" t="s">
        <v>21</v>
      </c>
      <c r="D106" s="53">
        <v>102.05</v>
      </c>
      <c r="E106" s="3"/>
      <c r="F106" s="5"/>
      <c r="G106" s="5"/>
    </row>
    <row r="107" spans="1:7">
      <c r="A107" s="33" t="s">
        <v>212</v>
      </c>
      <c r="B107" s="3" t="s">
        <v>223</v>
      </c>
      <c r="C107" s="58" t="s">
        <v>21</v>
      </c>
      <c r="D107" s="53">
        <v>96.88</v>
      </c>
      <c r="E107" s="3"/>
      <c r="F107" s="5"/>
      <c r="G107" s="5"/>
    </row>
    <row r="108" spans="1:7">
      <c r="A108" s="33" t="s">
        <v>247</v>
      </c>
      <c r="B108" s="3" t="s">
        <v>252</v>
      </c>
      <c r="C108" s="58" t="s">
        <v>251</v>
      </c>
      <c r="D108" s="53">
        <v>367.27</v>
      </c>
      <c r="E108" s="3"/>
      <c r="F108" s="5"/>
      <c r="G108" s="5"/>
    </row>
    <row r="109" spans="1:7">
      <c r="A109" s="33" t="s">
        <v>247</v>
      </c>
      <c r="B109" s="3" t="s">
        <v>253</v>
      </c>
      <c r="C109" s="58" t="s">
        <v>251</v>
      </c>
      <c r="D109" s="53">
        <v>143.1</v>
      </c>
      <c r="E109" s="3"/>
      <c r="F109" s="5"/>
      <c r="G109" s="5"/>
    </row>
    <row r="110" spans="1:7">
      <c r="A110" s="33" t="s">
        <v>247</v>
      </c>
      <c r="B110" s="3" t="s">
        <v>254</v>
      </c>
      <c r="C110" s="58" t="s">
        <v>251</v>
      </c>
      <c r="D110" s="53">
        <v>15.38</v>
      </c>
      <c r="E110" s="3"/>
      <c r="F110" s="5"/>
      <c r="G110" s="5"/>
    </row>
    <row r="111" spans="1:7">
      <c r="A111" s="33" t="s">
        <v>249</v>
      </c>
      <c r="B111" s="3" t="s">
        <v>260</v>
      </c>
      <c r="C111" s="58" t="s">
        <v>251</v>
      </c>
      <c r="D111" s="53">
        <v>181.33</v>
      </c>
      <c r="E111" s="3"/>
      <c r="F111" s="5"/>
      <c r="G111" s="5"/>
    </row>
    <row r="112" spans="1:7">
      <c r="A112" s="33" t="s">
        <v>249</v>
      </c>
      <c r="B112" s="3" t="s">
        <v>260</v>
      </c>
      <c r="C112" s="58" t="s">
        <v>251</v>
      </c>
      <c r="D112" s="53">
        <v>181.33</v>
      </c>
      <c r="E112" s="3"/>
      <c r="F112" s="5"/>
      <c r="G112" s="5"/>
    </row>
    <row r="113" spans="1:7">
      <c r="A113" s="33" t="s">
        <v>249</v>
      </c>
      <c r="B113" s="3" t="s">
        <v>226</v>
      </c>
      <c r="C113" s="58" t="s">
        <v>251</v>
      </c>
      <c r="D113" s="53">
        <v>160</v>
      </c>
      <c r="E113" s="3"/>
      <c r="F113" s="5"/>
      <c r="G113" s="5"/>
    </row>
    <row r="114" spans="1:7">
      <c r="A114" s="33" t="s">
        <v>209</v>
      </c>
      <c r="B114" s="3" t="s">
        <v>210</v>
      </c>
      <c r="C114" s="58" t="s">
        <v>13</v>
      </c>
      <c r="D114" s="53">
        <v>217.47</v>
      </c>
      <c r="E114" s="3"/>
      <c r="F114" s="5"/>
      <c r="G114" s="5"/>
    </row>
    <row r="115" spans="1:7">
      <c r="A115" s="33" t="s">
        <v>209</v>
      </c>
      <c r="B115" s="3" t="s">
        <v>210</v>
      </c>
      <c r="C115" s="58" t="s">
        <v>13</v>
      </c>
      <c r="D115" s="53">
        <v>432.9</v>
      </c>
      <c r="E115" s="3"/>
      <c r="F115" s="5"/>
      <c r="G115" s="5"/>
    </row>
    <row r="116" spans="1:7">
      <c r="A116" s="33" t="s">
        <v>212</v>
      </c>
      <c r="B116" s="3" t="s">
        <v>35</v>
      </c>
      <c r="C116" s="58" t="s">
        <v>13</v>
      </c>
      <c r="D116" s="53">
        <v>66.260000000000005</v>
      </c>
      <c r="E116" s="3"/>
      <c r="F116" s="5"/>
      <c r="G116" s="5"/>
    </row>
    <row r="117" spans="1:7">
      <c r="A117" s="33" t="s">
        <v>212</v>
      </c>
      <c r="B117" s="3" t="s">
        <v>225</v>
      </c>
      <c r="C117" s="58" t="s">
        <v>13</v>
      </c>
      <c r="D117" s="53">
        <v>919.57</v>
      </c>
      <c r="E117" s="3"/>
      <c r="F117" s="5"/>
      <c r="G117" s="5"/>
    </row>
    <row r="118" spans="1:7">
      <c r="A118" s="33" t="s">
        <v>212</v>
      </c>
      <c r="B118" s="3" t="s">
        <v>35</v>
      </c>
      <c r="C118" s="58" t="s">
        <v>13</v>
      </c>
      <c r="D118" s="53">
        <v>46.35</v>
      </c>
      <c r="E118" s="3"/>
      <c r="F118" s="5"/>
      <c r="G118" s="5"/>
    </row>
    <row r="119" spans="1:7">
      <c r="A119" s="33" t="s">
        <v>212</v>
      </c>
      <c r="B119" s="3" t="s">
        <v>228</v>
      </c>
      <c r="C119" s="58" t="s">
        <v>13</v>
      </c>
      <c r="D119" s="53">
        <v>577.28</v>
      </c>
      <c r="E119" s="3"/>
      <c r="F119" s="5"/>
      <c r="G119" s="5"/>
    </row>
    <row r="120" spans="1:7">
      <c r="A120" s="33" t="s">
        <v>249</v>
      </c>
      <c r="B120" s="27" t="s">
        <v>264</v>
      </c>
      <c r="C120" s="58" t="s">
        <v>14</v>
      </c>
      <c r="D120" s="53">
        <v>90.82</v>
      </c>
    </row>
    <row r="121" spans="1:7">
      <c r="A121" s="33" t="s">
        <v>212</v>
      </c>
      <c r="B121" s="3" t="s">
        <v>219</v>
      </c>
      <c r="C121" s="58" t="s">
        <v>14</v>
      </c>
      <c r="D121" s="53">
        <v>249.35</v>
      </c>
      <c r="E121" s="3"/>
      <c r="F121" s="5"/>
      <c r="G121" s="5"/>
    </row>
    <row r="122" spans="1:7">
      <c r="A122" s="33" t="s">
        <v>212</v>
      </c>
      <c r="B122" s="3" t="s">
        <v>226</v>
      </c>
      <c r="C122" s="58" t="s">
        <v>14</v>
      </c>
      <c r="D122" s="53">
        <v>174</v>
      </c>
      <c r="E122" s="3"/>
      <c r="F122" s="5"/>
      <c r="G122" s="5"/>
    </row>
    <row r="123" spans="1:7">
      <c r="A123" s="33" t="s">
        <v>232</v>
      </c>
      <c r="B123" s="3" t="s">
        <v>229</v>
      </c>
      <c r="C123" s="58" t="s">
        <v>14</v>
      </c>
      <c r="D123" s="53">
        <v>26.650000000000002</v>
      </c>
      <c r="E123" s="3"/>
      <c r="F123" s="5"/>
      <c r="G123" s="5"/>
    </row>
    <row r="124" spans="1:7">
      <c r="A124" s="33" t="s">
        <v>232</v>
      </c>
      <c r="B124" s="3" t="s">
        <v>231</v>
      </c>
      <c r="C124" s="58" t="s">
        <v>14</v>
      </c>
      <c r="D124" s="53">
        <v>201.12</v>
      </c>
      <c r="E124" s="3"/>
      <c r="F124" s="5"/>
      <c r="G124" s="5"/>
    </row>
    <row r="125" spans="1:7">
      <c r="A125" s="33" t="s">
        <v>245</v>
      </c>
      <c r="B125" s="3" t="s">
        <v>238</v>
      </c>
      <c r="C125" s="58" t="s">
        <v>14</v>
      </c>
      <c r="D125" s="53">
        <v>206.12</v>
      </c>
      <c r="E125" s="3"/>
      <c r="F125" s="5"/>
      <c r="G125" s="5"/>
    </row>
    <row r="126" spans="1:7">
      <c r="A126" s="33" t="s">
        <v>245</v>
      </c>
      <c r="B126" s="3" t="s">
        <v>238</v>
      </c>
      <c r="C126" s="58" t="s">
        <v>14</v>
      </c>
      <c r="D126" s="53">
        <v>206.12</v>
      </c>
      <c r="E126" s="3"/>
      <c r="F126" s="5"/>
      <c r="G126" s="5"/>
    </row>
    <row r="127" spans="1:7">
      <c r="A127" s="33" t="s">
        <v>245</v>
      </c>
      <c r="B127" s="3" t="s">
        <v>239</v>
      </c>
      <c r="C127" s="58" t="s">
        <v>14</v>
      </c>
      <c r="D127" s="53">
        <v>98.09</v>
      </c>
      <c r="E127" s="3"/>
      <c r="F127" s="5"/>
      <c r="G127" s="5"/>
    </row>
    <row r="128" spans="1:7">
      <c r="A128" s="33" t="s">
        <v>245</v>
      </c>
      <c r="B128" s="3" t="s">
        <v>244</v>
      </c>
      <c r="C128" s="58" t="s">
        <v>14</v>
      </c>
      <c r="D128" s="53">
        <v>34.31</v>
      </c>
      <c r="E128" s="3"/>
      <c r="F128" s="5"/>
      <c r="G128" s="5"/>
    </row>
    <row r="129" spans="1:7">
      <c r="D129" s="51">
        <f>SUM(D44:D128)</f>
        <v>18305.429999999993</v>
      </c>
    </row>
    <row r="131" spans="1:7">
      <c r="A131" s="1" t="s">
        <v>15</v>
      </c>
    </row>
    <row r="132" spans="1:7" s="2" customFormat="1">
      <c r="A132" s="6" t="s">
        <v>9</v>
      </c>
      <c r="B132" s="7" t="s">
        <v>0</v>
      </c>
      <c r="C132" s="8" t="s">
        <v>1</v>
      </c>
      <c r="D132" s="32" t="s">
        <v>2</v>
      </c>
      <c r="E132" s="30" t="s">
        <v>3</v>
      </c>
      <c r="F132" s="1"/>
      <c r="G132" s="1"/>
    </row>
    <row r="133" spans="1:7">
      <c r="E133" s="51">
        <v>0</v>
      </c>
      <c r="F133" s="3"/>
    </row>
    <row r="134" spans="1:7">
      <c r="D134" s="48"/>
      <c r="E134" s="20"/>
    </row>
    <row r="135" spans="1:7">
      <c r="A135" s="1" t="s">
        <v>17</v>
      </c>
      <c r="E135" s="25"/>
    </row>
    <row r="136" spans="1:7">
      <c r="A136" s="6" t="s">
        <v>9</v>
      </c>
      <c r="B136" s="7" t="s">
        <v>0</v>
      </c>
      <c r="C136" s="8" t="s">
        <v>1</v>
      </c>
      <c r="D136" s="32" t="s">
        <v>2</v>
      </c>
      <c r="E136" s="9" t="s">
        <v>11</v>
      </c>
      <c r="F136" s="30" t="s">
        <v>3</v>
      </c>
    </row>
    <row r="137" spans="1:7" s="45" customFormat="1">
      <c r="A137" s="41" t="s">
        <v>64</v>
      </c>
      <c r="B137" s="3" t="s">
        <v>58</v>
      </c>
      <c r="C137" s="38" t="s">
        <v>59</v>
      </c>
      <c r="D137" s="39">
        <v>41355</v>
      </c>
      <c r="E137" s="44" t="s">
        <v>13</v>
      </c>
      <c r="F137" s="49">
        <v>8385.2099999999991</v>
      </c>
      <c r="G137" s="27"/>
    </row>
    <row r="138" spans="1:7" s="45" customFormat="1">
      <c r="A138" s="41" t="s">
        <v>64</v>
      </c>
      <c r="B138" s="3" t="s">
        <v>60</v>
      </c>
      <c r="C138" s="3" t="s">
        <v>61</v>
      </c>
      <c r="D138" s="39">
        <v>41353</v>
      </c>
      <c r="E138" s="3" t="s">
        <v>12</v>
      </c>
      <c r="F138" s="49">
        <v>404.37</v>
      </c>
      <c r="G138" s="27"/>
    </row>
    <row r="139" spans="1:7" s="45" customFormat="1">
      <c r="A139" s="41" t="s">
        <v>64</v>
      </c>
      <c r="B139" s="3" t="s">
        <v>66</v>
      </c>
      <c r="C139" s="3" t="s">
        <v>67</v>
      </c>
      <c r="D139" s="39">
        <v>41364</v>
      </c>
      <c r="E139" s="91" t="s">
        <v>68</v>
      </c>
      <c r="F139" s="49">
        <v>5012.8</v>
      </c>
      <c r="G139" s="27"/>
    </row>
    <row r="140" spans="1:7" s="45" customFormat="1">
      <c r="A140" s="41" t="s">
        <v>64</v>
      </c>
      <c r="B140" s="3" t="s">
        <v>69</v>
      </c>
      <c r="C140" s="3" t="s">
        <v>77</v>
      </c>
      <c r="D140" s="39">
        <v>41361</v>
      </c>
      <c r="E140" s="116" t="s">
        <v>120</v>
      </c>
      <c r="F140" s="49">
        <v>2500</v>
      </c>
      <c r="G140" s="27"/>
    </row>
    <row r="141" spans="1:7" s="45" customFormat="1">
      <c r="A141" s="41">
        <v>38</v>
      </c>
      <c r="B141" s="3" t="s">
        <v>69</v>
      </c>
      <c r="C141" s="3" t="s">
        <v>70</v>
      </c>
      <c r="D141" s="39">
        <v>41361</v>
      </c>
      <c r="E141" s="116" t="s">
        <v>71</v>
      </c>
      <c r="F141" s="49">
        <v>2400</v>
      </c>
      <c r="G141" s="27"/>
    </row>
    <row r="142" spans="1:7" s="45" customFormat="1">
      <c r="A142" s="41">
        <v>66</v>
      </c>
      <c r="B142" s="3" t="s">
        <v>66</v>
      </c>
      <c r="C142" s="3" t="s">
        <v>78</v>
      </c>
      <c r="D142" s="39">
        <v>41393</v>
      </c>
      <c r="E142" s="91" t="s">
        <v>68</v>
      </c>
      <c r="F142" s="49">
        <v>4137.08</v>
      </c>
      <c r="G142" s="27"/>
    </row>
    <row r="143" spans="1:7">
      <c r="A143" s="11">
        <v>83</v>
      </c>
      <c r="B143" s="12" t="s">
        <v>69</v>
      </c>
      <c r="C143" s="13" t="s">
        <v>79</v>
      </c>
      <c r="D143" s="14">
        <v>41397</v>
      </c>
      <c r="E143" s="116" t="s">
        <v>71</v>
      </c>
      <c r="F143" s="52">
        <v>8000</v>
      </c>
    </row>
    <row r="144" spans="1:7">
      <c r="A144" s="11">
        <v>112</v>
      </c>
      <c r="B144" s="12" t="s">
        <v>66</v>
      </c>
      <c r="C144" s="13" t="s">
        <v>87</v>
      </c>
      <c r="D144" s="14">
        <v>41437</v>
      </c>
      <c r="E144" s="91" t="s">
        <v>68</v>
      </c>
      <c r="F144" s="52">
        <v>5077</v>
      </c>
    </row>
    <row r="145" spans="1:8">
      <c r="A145" s="11">
        <v>115</v>
      </c>
      <c r="B145" s="12" t="s">
        <v>69</v>
      </c>
      <c r="C145" s="13" t="s">
        <v>88</v>
      </c>
      <c r="D145" s="14">
        <v>41446</v>
      </c>
      <c r="E145" s="3" t="s">
        <v>12</v>
      </c>
      <c r="F145" s="52">
        <v>19675</v>
      </c>
    </row>
    <row r="146" spans="1:8">
      <c r="A146" s="33">
        <v>124</v>
      </c>
      <c r="B146" s="3" t="s">
        <v>91</v>
      </c>
      <c r="C146" s="3" t="s">
        <v>92</v>
      </c>
      <c r="D146" s="31">
        <v>41431</v>
      </c>
      <c r="E146" s="44" t="s">
        <v>13</v>
      </c>
      <c r="F146" s="53">
        <v>29390.78</v>
      </c>
    </row>
    <row r="147" spans="1:8">
      <c r="A147" s="33">
        <v>125</v>
      </c>
      <c r="B147" s="3" t="s">
        <v>91</v>
      </c>
      <c r="C147" s="3" t="s">
        <v>93</v>
      </c>
      <c r="D147" s="31">
        <v>41431</v>
      </c>
      <c r="E147" s="44" t="s">
        <v>13</v>
      </c>
      <c r="F147" s="53">
        <v>100227.9</v>
      </c>
    </row>
    <row r="148" spans="1:8">
      <c r="A148" s="33">
        <v>129</v>
      </c>
      <c r="B148" s="3" t="s">
        <v>58</v>
      </c>
      <c r="C148" s="3" t="s">
        <v>94</v>
      </c>
      <c r="D148" s="31">
        <v>41453</v>
      </c>
      <c r="E148" s="44" t="s">
        <v>13</v>
      </c>
      <c r="F148" s="53">
        <v>19277.669999999998</v>
      </c>
    </row>
    <row r="149" spans="1:8">
      <c r="A149" s="33">
        <v>142</v>
      </c>
      <c r="B149" s="3" t="s">
        <v>66</v>
      </c>
      <c r="C149" s="3" t="s">
        <v>98</v>
      </c>
      <c r="D149" s="31">
        <v>41460</v>
      </c>
      <c r="E149" s="91" t="s">
        <v>68</v>
      </c>
      <c r="F149" s="53">
        <v>4476.28</v>
      </c>
    </row>
    <row r="150" spans="1:8">
      <c r="A150" s="33">
        <v>161</v>
      </c>
      <c r="B150" s="3" t="s">
        <v>69</v>
      </c>
      <c r="C150" s="3" t="s">
        <v>101</v>
      </c>
      <c r="D150" s="47">
        <v>41472</v>
      </c>
      <c r="E150" s="116" t="s">
        <v>71</v>
      </c>
      <c r="F150" s="53">
        <v>11000</v>
      </c>
      <c r="H150" s="17"/>
    </row>
    <row r="151" spans="1:8">
      <c r="A151" s="33">
        <v>164</v>
      </c>
      <c r="B151" s="3" t="s">
        <v>91</v>
      </c>
      <c r="C151" s="27" t="s">
        <v>102</v>
      </c>
      <c r="D151" s="47">
        <v>41463</v>
      </c>
      <c r="E151" s="44" t="s">
        <v>13</v>
      </c>
      <c r="F151" s="53">
        <v>43333.35</v>
      </c>
      <c r="H151" s="17"/>
    </row>
    <row r="152" spans="1:8">
      <c r="A152" s="35">
        <v>165</v>
      </c>
      <c r="B152" s="27" t="s">
        <v>91</v>
      </c>
      <c r="C152" s="27" t="s">
        <v>103</v>
      </c>
      <c r="D152" s="47">
        <v>41463</v>
      </c>
      <c r="E152" s="44" t="s">
        <v>13</v>
      </c>
      <c r="F152" s="53">
        <v>9796.93</v>
      </c>
      <c r="H152" s="17"/>
    </row>
    <row r="153" spans="1:8">
      <c r="A153" s="35">
        <v>166</v>
      </c>
      <c r="B153" s="3" t="s">
        <v>91</v>
      </c>
      <c r="C153" s="27" t="s">
        <v>104</v>
      </c>
      <c r="D153" s="47">
        <v>41463</v>
      </c>
      <c r="E153" s="44" t="s">
        <v>13</v>
      </c>
      <c r="F153" s="53">
        <v>81850</v>
      </c>
      <c r="H153" s="17"/>
    </row>
    <row r="154" spans="1:8">
      <c r="A154" s="35">
        <v>167</v>
      </c>
      <c r="B154" s="3" t="s">
        <v>91</v>
      </c>
      <c r="C154" s="27" t="s">
        <v>105</v>
      </c>
      <c r="D154" s="47">
        <v>41463</v>
      </c>
      <c r="E154" s="44" t="s">
        <v>13</v>
      </c>
      <c r="F154" s="53">
        <v>33409.300000000003</v>
      </c>
      <c r="H154" s="17"/>
    </row>
    <row r="155" spans="1:8">
      <c r="A155" s="35">
        <v>173</v>
      </c>
      <c r="B155" s="27" t="s">
        <v>66</v>
      </c>
      <c r="C155" s="27" t="s">
        <v>112</v>
      </c>
      <c r="D155" s="47">
        <v>41491</v>
      </c>
      <c r="E155" s="91" t="s">
        <v>68</v>
      </c>
      <c r="F155" s="53">
        <v>3838.7</v>
      </c>
      <c r="H155" s="17"/>
    </row>
    <row r="156" spans="1:8">
      <c r="A156" s="35">
        <v>192</v>
      </c>
      <c r="B156" s="27" t="s">
        <v>58</v>
      </c>
      <c r="C156" s="27" t="s">
        <v>115</v>
      </c>
      <c r="D156" s="47">
        <v>41495</v>
      </c>
      <c r="E156" s="3" t="s">
        <v>13</v>
      </c>
      <c r="F156" s="53">
        <v>12762.52</v>
      </c>
      <c r="H156" s="17"/>
    </row>
    <row r="157" spans="1:8">
      <c r="A157" s="35">
        <v>201</v>
      </c>
      <c r="B157" s="3" t="s">
        <v>66</v>
      </c>
      <c r="C157" s="27" t="s">
        <v>116</v>
      </c>
      <c r="D157" s="47">
        <v>41519</v>
      </c>
      <c r="E157" s="91" t="s">
        <v>68</v>
      </c>
      <c r="F157" s="53">
        <v>4551.3100000000004</v>
      </c>
      <c r="H157" s="17"/>
    </row>
    <row r="158" spans="1:8">
      <c r="A158" s="35">
        <v>203</v>
      </c>
      <c r="B158" s="3" t="s">
        <v>69</v>
      </c>
      <c r="C158" s="27" t="s">
        <v>118</v>
      </c>
      <c r="D158" s="47">
        <v>41362</v>
      </c>
      <c r="E158" s="116" t="s">
        <v>71</v>
      </c>
      <c r="F158" s="53">
        <v>4175</v>
      </c>
      <c r="H158" s="17"/>
    </row>
    <row r="159" spans="1:8">
      <c r="A159" s="35">
        <v>232</v>
      </c>
      <c r="B159" s="3" t="s">
        <v>69</v>
      </c>
      <c r="C159" s="16" t="s">
        <v>126</v>
      </c>
      <c r="D159" s="47">
        <v>41547</v>
      </c>
      <c r="E159" s="26" t="s">
        <v>119</v>
      </c>
      <c r="F159" s="50">
        <v>5000</v>
      </c>
      <c r="H159" s="17"/>
    </row>
    <row r="160" spans="1:8">
      <c r="A160" s="35">
        <v>242</v>
      </c>
      <c r="B160" s="27" t="s">
        <v>58</v>
      </c>
      <c r="C160" s="16" t="s">
        <v>129</v>
      </c>
      <c r="D160" s="47">
        <v>41544</v>
      </c>
      <c r="E160" s="26" t="s">
        <v>13</v>
      </c>
      <c r="F160" s="53">
        <v>18238.12</v>
      </c>
      <c r="H160" s="17"/>
    </row>
    <row r="161" spans="1:8">
      <c r="A161" s="35">
        <v>244</v>
      </c>
      <c r="B161" s="3" t="s">
        <v>66</v>
      </c>
      <c r="C161" s="16" t="s">
        <v>130</v>
      </c>
      <c r="D161" s="47">
        <v>41547</v>
      </c>
      <c r="E161" s="91" t="s">
        <v>68</v>
      </c>
      <c r="F161" s="53">
        <v>6325.75</v>
      </c>
      <c r="H161" s="17"/>
    </row>
    <row r="162" spans="1:8">
      <c r="A162" s="35">
        <v>289</v>
      </c>
      <c r="B162" s="3" t="s">
        <v>66</v>
      </c>
      <c r="C162" s="16" t="s">
        <v>136</v>
      </c>
      <c r="D162" s="47">
        <v>41582</v>
      </c>
      <c r="E162" s="91" t="s">
        <v>68</v>
      </c>
      <c r="F162" s="53">
        <v>4567.6099999999997</v>
      </c>
      <c r="H162" s="17"/>
    </row>
    <row r="163" spans="1:8">
      <c r="A163" s="35">
        <v>296</v>
      </c>
      <c r="B163" s="3" t="s">
        <v>69</v>
      </c>
      <c r="C163" s="16" t="s">
        <v>143</v>
      </c>
      <c r="D163" s="47">
        <v>41599</v>
      </c>
      <c r="E163" s="26" t="s">
        <v>21</v>
      </c>
      <c r="F163" s="53">
        <v>10000</v>
      </c>
      <c r="H163" s="17"/>
    </row>
    <row r="164" spans="1:8">
      <c r="A164" s="35">
        <v>299</v>
      </c>
      <c r="B164" s="3" t="s">
        <v>91</v>
      </c>
      <c r="C164" s="16" t="s">
        <v>144</v>
      </c>
      <c r="D164" s="47">
        <v>41577</v>
      </c>
      <c r="E164" s="3" t="s">
        <v>13</v>
      </c>
      <c r="F164" s="53">
        <v>19233.14</v>
      </c>
      <c r="H164" s="17"/>
    </row>
    <row r="165" spans="1:8">
      <c r="A165" s="35">
        <v>300</v>
      </c>
      <c r="B165" s="3" t="s">
        <v>91</v>
      </c>
      <c r="C165" s="16" t="s">
        <v>145</v>
      </c>
      <c r="D165" s="47">
        <v>41577</v>
      </c>
      <c r="E165" s="3" t="s">
        <v>13</v>
      </c>
      <c r="F165" s="53">
        <v>122775</v>
      </c>
      <c r="H165" s="17"/>
    </row>
    <row r="166" spans="1:8">
      <c r="A166" s="35">
        <v>301</v>
      </c>
      <c r="B166" s="3" t="s">
        <v>91</v>
      </c>
      <c r="C166" s="16" t="s">
        <v>146</v>
      </c>
      <c r="D166" s="47">
        <v>41577</v>
      </c>
      <c r="E166" s="3" t="s">
        <v>13</v>
      </c>
      <c r="F166" s="53">
        <v>65000.03</v>
      </c>
      <c r="H166" s="17"/>
    </row>
    <row r="167" spans="1:8">
      <c r="A167" s="35">
        <v>302</v>
      </c>
      <c r="B167" s="3" t="s">
        <v>91</v>
      </c>
      <c r="C167" s="16" t="s">
        <v>147</v>
      </c>
      <c r="D167" s="47">
        <v>41577</v>
      </c>
      <c r="E167" s="3" t="s">
        <v>13</v>
      </c>
      <c r="F167" s="53">
        <v>40925</v>
      </c>
      <c r="H167" s="17"/>
    </row>
    <row r="168" spans="1:8">
      <c r="A168" s="35">
        <v>303</v>
      </c>
      <c r="B168" s="3" t="s">
        <v>91</v>
      </c>
      <c r="C168" s="16" t="s">
        <v>148</v>
      </c>
      <c r="D168" s="47">
        <v>41577</v>
      </c>
      <c r="E168" s="3" t="s">
        <v>13</v>
      </c>
      <c r="F168" s="53">
        <v>16704.650000000001</v>
      </c>
      <c r="H168" s="17"/>
    </row>
    <row r="169" spans="1:8">
      <c r="A169" s="35">
        <v>304</v>
      </c>
      <c r="B169" s="27" t="s">
        <v>91</v>
      </c>
      <c r="C169" s="16" t="s">
        <v>149</v>
      </c>
      <c r="D169" s="47">
        <v>41577</v>
      </c>
      <c r="E169" s="3" t="s">
        <v>13</v>
      </c>
      <c r="F169" s="53">
        <v>21666.68</v>
      </c>
      <c r="H169" s="17"/>
    </row>
    <row r="170" spans="1:8">
      <c r="A170" s="35">
        <v>305</v>
      </c>
      <c r="B170" s="27" t="s">
        <v>91</v>
      </c>
      <c r="C170" s="16" t="s">
        <v>150</v>
      </c>
      <c r="D170" s="47">
        <v>41577</v>
      </c>
      <c r="E170" s="3" t="s">
        <v>13</v>
      </c>
      <c r="F170" s="53">
        <v>4898.46</v>
      </c>
      <c r="H170" s="17"/>
    </row>
    <row r="171" spans="1:8">
      <c r="A171" s="35">
        <v>311</v>
      </c>
      <c r="B171" s="18" t="s">
        <v>69</v>
      </c>
      <c r="C171" s="16" t="s">
        <v>155</v>
      </c>
      <c r="D171" s="47">
        <v>41610</v>
      </c>
      <c r="E171" s="116" t="s">
        <v>71</v>
      </c>
      <c r="F171" s="53">
        <v>10055</v>
      </c>
      <c r="H171" s="17"/>
    </row>
    <row r="172" spans="1:8">
      <c r="A172" s="35">
        <v>316</v>
      </c>
      <c r="B172" s="3" t="s">
        <v>66</v>
      </c>
      <c r="C172" s="16" t="s">
        <v>156</v>
      </c>
      <c r="D172" s="47">
        <v>41610</v>
      </c>
      <c r="E172" s="91" t="s">
        <v>68</v>
      </c>
      <c r="F172" s="53">
        <v>5070.4799999999996</v>
      </c>
      <c r="H172" s="17"/>
    </row>
    <row r="173" spans="1:8">
      <c r="A173" s="35">
        <v>319</v>
      </c>
      <c r="B173" s="27" t="s">
        <v>69</v>
      </c>
      <c r="C173" s="16" t="s">
        <v>159</v>
      </c>
      <c r="D173" s="47">
        <v>41607</v>
      </c>
      <c r="E173" s="24" t="s">
        <v>21</v>
      </c>
      <c r="F173" s="53">
        <v>20900</v>
      </c>
      <c r="H173" s="17"/>
    </row>
    <row r="174" spans="1:8">
      <c r="A174" s="35">
        <v>340</v>
      </c>
      <c r="B174" s="3" t="s">
        <v>66</v>
      </c>
      <c r="C174" s="16" t="s">
        <v>160</v>
      </c>
      <c r="D174" s="47">
        <v>41638</v>
      </c>
      <c r="E174" s="91" t="s">
        <v>68</v>
      </c>
      <c r="F174" s="53">
        <v>3420.64</v>
      </c>
      <c r="H174" s="17"/>
    </row>
    <row r="175" spans="1:8">
      <c r="A175" s="35">
        <v>346</v>
      </c>
      <c r="B175" s="3" t="s">
        <v>69</v>
      </c>
      <c r="C175" s="16" t="s">
        <v>161</v>
      </c>
      <c r="D175" s="47">
        <v>41628</v>
      </c>
      <c r="E175" s="24" t="s">
        <v>21</v>
      </c>
      <c r="F175" s="53">
        <v>38500</v>
      </c>
      <c r="H175" s="17"/>
    </row>
    <row r="176" spans="1:8">
      <c r="A176" s="35">
        <v>366</v>
      </c>
      <c r="B176" s="3" t="s">
        <v>91</v>
      </c>
      <c r="C176" s="16" t="s">
        <v>165</v>
      </c>
      <c r="D176" s="47">
        <v>41652</v>
      </c>
      <c r="E176" s="3" t="s">
        <v>13</v>
      </c>
      <c r="F176" s="53">
        <v>5949.87</v>
      </c>
      <c r="H176" s="17"/>
    </row>
    <row r="177" spans="1:8">
      <c r="A177" s="35">
        <v>367</v>
      </c>
      <c r="B177" s="3" t="s">
        <v>91</v>
      </c>
      <c r="C177" s="16" t="s">
        <v>166</v>
      </c>
      <c r="D177" s="47">
        <v>41652</v>
      </c>
      <c r="E177" s="3" t="s">
        <v>13</v>
      </c>
      <c r="F177" s="53">
        <v>23674.75</v>
      </c>
      <c r="H177" s="17"/>
    </row>
    <row r="178" spans="1:8">
      <c r="A178" s="35">
        <v>368</v>
      </c>
      <c r="B178" s="3" t="s">
        <v>91</v>
      </c>
      <c r="C178" s="16" t="s">
        <v>167</v>
      </c>
      <c r="D178" s="47">
        <v>41652</v>
      </c>
      <c r="E178" s="3" t="s">
        <v>13</v>
      </c>
      <c r="F178" s="53">
        <v>65480</v>
      </c>
      <c r="H178" s="17"/>
    </row>
    <row r="179" spans="1:8">
      <c r="A179" s="35">
        <v>369</v>
      </c>
      <c r="B179" s="3" t="s">
        <v>91</v>
      </c>
      <c r="C179" s="16" t="s">
        <v>168</v>
      </c>
      <c r="D179" s="47">
        <v>41652</v>
      </c>
      <c r="E179" s="3" t="s">
        <v>13</v>
      </c>
      <c r="F179" s="53">
        <v>26727.439999999999</v>
      </c>
      <c r="H179" s="17"/>
    </row>
    <row r="180" spans="1:8">
      <c r="A180" s="35">
        <v>370</v>
      </c>
      <c r="B180" s="3" t="s">
        <v>91</v>
      </c>
      <c r="C180" s="16" t="s">
        <v>169</v>
      </c>
      <c r="D180" s="47">
        <v>41652</v>
      </c>
      <c r="E180" s="3" t="s">
        <v>13</v>
      </c>
      <c r="F180" s="53">
        <v>7837.54</v>
      </c>
      <c r="H180" s="17"/>
    </row>
    <row r="181" spans="1:8">
      <c r="A181" s="35">
        <v>371</v>
      </c>
      <c r="B181" s="3" t="s">
        <v>91</v>
      </c>
      <c r="C181" s="16" t="s">
        <v>170</v>
      </c>
      <c r="D181" s="47">
        <v>41652</v>
      </c>
      <c r="E181" s="3" t="s">
        <v>13</v>
      </c>
      <c r="F181" s="53">
        <v>43333.35</v>
      </c>
      <c r="H181" s="17"/>
    </row>
    <row r="182" spans="1:8">
      <c r="A182" s="35">
        <v>384</v>
      </c>
      <c r="B182" s="3" t="s">
        <v>66</v>
      </c>
      <c r="C182" s="16" t="s">
        <v>171</v>
      </c>
      <c r="D182" s="47">
        <v>41670</v>
      </c>
      <c r="E182" s="91" t="s">
        <v>68</v>
      </c>
      <c r="F182" s="53">
        <v>5244.37</v>
      </c>
      <c r="H182" s="17"/>
    </row>
    <row r="183" spans="1:8">
      <c r="A183" s="35">
        <v>395</v>
      </c>
      <c r="B183" s="3" t="s">
        <v>174</v>
      </c>
      <c r="C183" s="16" t="s">
        <v>175</v>
      </c>
      <c r="D183" s="47">
        <v>41691</v>
      </c>
      <c r="E183" s="24" t="s">
        <v>120</v>
      </c>
      <c r="F183" s="53">
        <v>2850</v>
      </c>
      <c r="H183" s="17"/>
    </row>
    <row r="184" spans="1:8">
      <c r="A184" s="35">
        <v>401</v>
      </c>
      <c r="B184" s="27" t="s">
        <v>66</v>
      </c>
      <c r="C184" s="16" t="s">
        <v>176</v>
      </c>
      <c r="D184" s="47">
        <v>41701</v>
      </c>
      <c r="E184" s="91" t="s">
        <v>68</v>
      </c>
      <c r="F184" s="53">
        <v>3670.4</v>
      </c>
      <c r="H184" s="17"/>
    </row>
    <row r="185" spans="1:8">
      <c r="A185" s="35">
        <v>403</v>
      </c>
      <c r="B185" s="3" t="s">
        <v>58</v>
      </c>
      <c r="C185" s="16" t="s">
        <v>177</v>
      </c>
      <c r="D185" s="47">
        <v>41696</v>
      </c>
      <c r="E185" s="3" t="s">
        <v>13</v>
      </c>
      <c r="F185" s="53">
        <v>36343.51</v>
      </c>
      <c r="H185" s="17"/>
    </row>
    <row r="186" spans="1:8">
      <c r="A186" s="35">
        <v>415</v>
      </c>
      <c r="B186" s="3" t="s">
        <v>91</v>
      </c>
      <c r="C186" s="16">
        <v>8650005821</v>
      </c>
      <c r="D186" s="47">
        <v>41709</v>
      </c>
      <c r="E186" s="3" t="s">
        <v>13</v>
      </c>
      <c r="F186" s="53">
        <v>19449.82</v>
      </c>
      <c r="H186" s="17"/>
    </row>
    <row r="187" spans="1:8">
      <c r="A187" s="35">
        <v>416</v>
      </c>
      <c r="B187" s="3" t="s">
        <v>91</v>
      </c>
      <c r="C187" s="16">
        <v>8650005822</v>
      </c>
      <c r="D187" s="47">
        <v>41709</v>
      </c>
      <c r="E187" s="3" t="s">
        <v>13</v>
      </c>
      <c r="F187" s="53">
        <v>9714.7000000000007</v>
      </c>
      <c r="H187" s="17"/>
    </row>
    <row r="188" spans="1:8">
      <c r="A188" s="35">
        <v>417</v>
      </c>
      <c r="B188" s="3" t="s">
        <v>91</v>
      </c>
      <c r="C188" s="16">
        <v>8650005823</v>
      </c>
      <c r="D188" s="47">
        <v>41709</v>
      </c>
      <c r="E188" s="3" t="s">
        <v>13</v>
      </c>
      <c r="F188" s="53">
        <v>11904.29</v>
      </c>
      <c r="H188" s="17"/>
    </row>
    <row r="189" spans="1:8">
      <c r="A189" s="35">
        <v>418</v>
      </c>
      <c r="B189" s="3" t="s">
        <v>91</v>
      </c>
      <c r="C189" s="16">
        <v>8650005824</v>
      </c>
      <c r="D189" s="47">
        <v>41709</v>
      </c>
      <c r="E189" s="3" t="s">
        <v>13</v>
      </c>
      <c r="F189" s="53">
        <v>3490.81</v>
      </c>
      <c r="H189" s="17"/>
    </row>
    <row r="190" spans="1:8">
      <c r="A190" s="35">
        <v>419</v>
      </c>
      <c r="B190" s="3" t="s">
        <v>91</v>
      </c>
      <c r="C190" s="16">
        <v>8650005825</v>
      </c>
      <c r="D190" s="47">
        <v>41709</v>
      </c>
      <c r="E190" s="3" t="s">
        <v>13</v>
      </c>
      <c r="F190" s="53">
        <v>90117.47</v>
      </c>
      <c r="H190" s="17"/>
    </row>
    <row r="191" spans="1:8">
      <c r="A191" s="35">
        <v>420</v>
      </c>
      <c r="B191" s="3" t="s">
        <v>91</v>
      </c>
      <c r="C191" s="16">
        <v>8650005826</v>
      </c>
      <c r="D191" s="47">
        <v>41709</v>
      </c>
      <c r="E191" s="3" t="s">
        <v>13</v>
      </c>
      <c r="F191" s="53">
        <v>30932.45</v>
      </c>
      <c r="H191" s="17"/>
    </row>
    <row r="192" spans="1:8">
      <c r="A192" s="35">
        <v>421</v>
      </c>
      <c r="B192" s="3" t="s">
        <v>91</v>
      </c>
      <c r="C192" s="16">
        <v>8650005827</v>
      </c>
      <c r="D192" s="47">
        <v>41709</v>
      </c>
      <c r="E192" s="3" t="s">
        <v>13</v>
      </c>
      <c r="F192" s="53">
        <v>16174.08</v>
      </c>
      <c r="H192" s="17"/>
    </row>
    <row r="193" spans="1:8">
      <c r="A193" s="35">
        <v>422</v>
      </c>
      <c r="B193" s="3" t="s">
        <v>91</v>
      </c>
      <c r="C193" s="16">
        <v>8650005830</v>
      </c>
      <c r="D193" s="47">
        <v>41709</v>
      </c>
      <c r="E193" s="3" t="s">
        <v>13</v>
      </c>
      <c r="F193" s="53">
        <v>15440.39</v>
      </c>
      <c r="H193" s="17"/>
    </row>
    <row r="194" spans="1:8">
      <c r="A194" s="35">
        <v>423</v>
      </c>
      <c r="B194" s="3" t="s">
        <v>91</v>
      </c>
      <c r="C194" s="16">
        <v>8650005831</v>
      </c>
      <c r="D194" s="47">
        <v>41709</v>
      </c>
      <c r="E194" s="3" t="s">
        <v>13</v>
      </c>
      <c r="F194" s="53">
        <v>71540.479999999996</v>
      </c>
      <c r="H194" s="17"/>
    </row>
    <row r="195" spans="1:8">
      <c r="A195" s="35">
        <v>424</v>
      </c>
      <c r="B195" s="3" t="s">
        <v>91</v>
      </c>
      <c r="C195" s="16">
        <v>8650005834</v>
      </c>
      <c r="D195" s="47">
        <v>41709</v>
      </c>
      <c r="E195" s="3" t="s">
        <v>13</v>
      </c>
      <c r="F195" s="53">
        <v>45011.44</v>
      </c>
      <c r="H195" s="17"/>
    </row>
    <row r="196" spans="1:8">
      <c r="A196" s="35">
        <v>425</v>
      </c>
      <c r="B196" s="27" t="s">
        <v>91</v>
      </c>
      <c r="C196" s="16">
        <v>8650005835</v>
      </c>
      <c r="D196" s="47">
        <v>41709</v>
      </c>
      <c r="E196" s="3" t="s">
        <v>13</v>
      </c>
      <c r="F196" s="53">
        <v>24224.080000000002</v>
      </c>
      <c r="H196" s="17"/>
    </row>
    <row r="197" spans="1:8">
      <c r="A197" s="46">
        <v>429</v>
      </c>
      <c r="B197" s="3" t="s">
        <v>60</v>
      </c>
      <c r="C197" s="16" t="s">
        <v>179</v>
      </c>
      <c r="D197" s="47">
        <v>41715</v>
      </c>
      <c r="E197" s="116" t="s">
        <v>71</v>
      </c>
      <c r="F197" s="53">
        <v>42000</v>
      </c>
      <c r="H197" s="17"/>
    </row>
    <row r="198" spans="1:8">
      <c r="A198" s="27"/>
      <c r="B198" s="27"/>
      <c r="C198" s="16"/>
      <c r="D198" s="34"/>
      <c r="E198" s="24"/>
      <c r="F198" s="54">
        <f>SUM(F137:F197)</f>
        <v>1428073</v>
      </c>
      <c r="H198" s="17"/>
    </row>
    <row r="199" spans="1:8">
      <c r="A199" s="27"/>
      <c r="B199" s="27"/>
      <c r="C199" s="27"/>
      <c r="D199" s="36"/>
      <c r="E199" s="29"/>
    </row>
    <row r="200" spans="1:8">
      <c r="A200" s="1" t="s">
        <v>18</v>
      </c>
      <c r="B200" s="1" t="s">
        <v>19</v>
      </c>
    </row>
    <row r="201" spans="1:8" s="2" customFormat="1">
      <c r="A201" s="6" t="s">
        <v>9</v>
      </c>
      <c r="B201" s="7" t="s">
        <v>0</v>
      </c>
      <c r="C201" s="8" t="s">
        <v>1</v>
      </c>
      <c r="D201" s="37" t="s">
        <v>16</v>
      </c>
      <c r="E201" s="9" t="s">
        <v>11</v>
      </c>
      <c r="F201" s="10" t="s">
        <v>3</v>
      </c>
      <c r="G201" s="10" t="s">
        <v>4</v>
      </c>
      <c r="H201" s="30" t="s">
        <v>5</v>
      </c>
    </row>
    <row r="202" spans="1:8">
      <c r="A202" s="28">
        <v>14</v>
      </c>
      <c r="B202" s="18" t="s">
        <v>106</v>
      </c>
      <c r="C202" s="16" t="s">
        <v>107</v>
      </c>
      <c r="D202" s="47">
        <v>41388</v>
      </c>
      <c r="E202" s="55" t="s">
        <v>13</v>
      </c>
      <c r="F202" s="20">
        <v>39336</v>
      </c>
      <c r="G202" s="4">
        <v>7867.2</v>
      </c>
      <c r="H202" s="126">
        <v>47203.199999999997</v>
      </c>
    </row>
    <row r="203" spans="1:8">
      <c r="A203" s="28">
        <v>15</v>
      </c>
      <c r="B203" s="18" t="s">
        <v>106</v>
      </c>
      <c r="C203" s="16" t="s">
        <v>108</v>
      </c>
      <c r="D203" s="47">
        <v>41388</v>
      </c>
      <c r="E203" s="55" t="s">
        <v>13</v>
      </c>
      <c r="F203" s="20">
        <v>30762</v>
      </c>
      <c r="G203" s="4">
        <v>6152.4</v>
      </c>
      <c r="H203" s="126">
        <v>36914.400000000001</v>
      </c>
    </row>
    <row r="204" spans="1:8">
      <c r="A204" s="28">
        <v>81</v>
      </c>
      <c r="B204" s="18" t="s">
        <v>109</v>
      </c>
      <c r="C204" s="16" t="s">
        <v>110</v>
      </c>
      <c r="D204" s="47">
        <v>41422</v>
      </c>
      <c r="E204" s="55" t="s">
        <v>111</v>
      </c>
      <c r="F204" s="20">
        <v>42117.3</v>
      </c>
      <c r="G204" s="4">
        <v>8423.4599999999991</v>
      </c>
      <c r="H204" s="126">
        <v>50540.76</v>
      </c>
    </row>
    <row r="205" spans="1:8">
      <c r="A205" s="28">
        <v>124</v>
      </c>
      <c r="B205" s="18" t="s">
        <v>91</v>
      </c>
      <c r="C205" s="16" t="s">
        <v>92</v>
      </c>
      <c r="D205" s="47">
        <v>41479</v>
      </c>
      <c r="E205" s="55" t="s">
        <v>13</v>
      </c>
      <c r="F205" s="20">
        <v>29390.78</v>
      </c>
      <c r="G205" s="4">
        <v>5878.16</v>
      </c>
      <c r="H205" s="126">
        <v>35268.94</v>
      </c>
    </row>
    <row r="206" spans="1:8">
      <c r="A206" s="28">
        <v>125</v>
      </c>
      <c r="B206" s="18" t="s">
        <v>91</v>
      </c>
      <c r="C206" s="16" t="s">
        <v>93</v>
      </c>
      <c r="D206" s="47">
        <v>41479</v>
      </c>
      <c r="E206" s="55" t="s">
        <v>13</v>
      </c>
      <c r="F206" s="4">
        <v>100227.9</v>
      </c>
      <c r="G206" s="4">
        <v>20045.580000000002</v>
      </c>
      <c r="H206" s="126">
        <v>120273.48</v>
      </c>
    </row>
    <row r="207" spans="1:8">
      <c r="A207" s="28">
        <v>164</v>
      </c>
      <c r="B207" s="18" t="s">
        <v>91</v>
      </c>
      <c r="C207" s="16" t="s">
        <v>102</v>
      </c>
      <c r="D207" s="47">
        <v>41493</v>
      </c>
      <c r="E207" s="55" t="s">
        <v>13</v>
      </c>
      <c r="F207" s="4">
        <v>43333.35</v>
      </c>
      <c r="G207" s="4">
        <v>8666.67</v>
      </c>
      <c r="H207" s="126">
        <v>52000.02</v>
      </c>
    </row>
    <row r="208" spans="1:8">
      <c r="A208" s="28">
        <v>166</v>
      </c>
      <c r="B208" s="18" t="s">
        <v>91</v>
      </c>
      <c r="C208" s="16" t="s">
        <v>104</v>
      </c>
      <c r="D208" s="47">
        <v>41493</v>
      </c>
      <c r="E208" s="55" t="s">
        <v>13</v>
      </c>
      <c r="F208" s="4">
        <v>81850</v>
      </c>
      <c r="G208" s="4">
        <v>16370</v>
      </c>
      <c r="H208" s="126">
        <v>98220</v>
      </c>
    </row>
    <row r="209" spans="1:8">
      <c r="A209" s="28">
        <v>167</v>
      </c>
      <c r="B209" s="18" t="s">
        <v>91</v>
      </c>
      <c r="C209" s="16" t="s">
        <v>105</v>
      </c>
      <c r="D209" s="47">
        <v>41493</v>
      </c>
      <c r="E209" s="55" t="s">
        <v>13</v>
      </c>
      <c r="F209" s="4">
        <v>33409.300000000003</v>
      </c>
      <c r="G209" s="4">
        <v>6681.86</v>
      </c>
      <c r="H209" s="126">
        <v>40091.160000000003</v>
      </c>
    </row>
    <row r="210" spans="1:8">
      <c r="A210" s="28">
        <v>250</v>
      </c>
      <c r="B210" s="18" t="s">
        <v>183</v>
      </c>
      <c r="C210" s="16" t="s">
        <v>184</v>
      </c>
      <c r="D210" s="47">
        <v>41569</v>
      </c>
      <c r="E210" s="55" t="s">
        <v>185</v>
      </c>
      <c r="F210" s="4">
        <v>24999</v>
      </c>
      <c r="G210" s="4">
        <v>4999.8</v>
      </c>
      <c r="H210" s="126">
        <v>29998.799999999999</v>
      </c>
    </row>
    <row r="211" spans="1:8">
      <c r="A211" s="28">
        <v>300</v>
      </c>
      <c r="B211" s="18" t="s">
        <v>91</v>
      </c>
      <c r="C211" s="16" t="s">
        <v>145</v>
      </c>
      <c r="D211" s="47">
        <v>41626</v>
      </c>
      <c r="E211" s="55" t="s">
        <v>13</v>
      </c>
      <c r="F211" s="4">
        <v>122775</v>
      </c>
      <c r="G211" s="4">
        <v>24555</v>
      </c>
      <c r="H211" s="126">
        <v>147330</v>
      </c>
    </row>
    <row r="212" spans="1:8">
      <c r="A212" s="28">
        <v>301</v>
      </c>
      <c r="B212" s="18" t="s">
        <v>91</v>
      </c>
      <c r="C212" s="16" t="s">
        <v>146</v>
      </c>
      <c r="D212" s="47">
        <v>41626</v>
      </c>
      <c r="E212" s="55" t="s">
        <v>13</v>
      </c>
      <c r="F212" s="4">
        <v>65000.03</v>
      </c>
      <c r="G212" s="4">
        <v>13000.01</v>
      </c>
      <c r="H212" s="126">
        <v>78000.039999999994</v>
      </c>
    </row>
    <row r="213" spans="1:8">
      <c r="A213" s="28">
        <v>302</v>
      </c>
      <c r="B213" s="18" t="s">
        <v>91</v>
      </c>
      <c r="C213" s="16" t="s">
        <v>147</v>
      </c>
      <c r="D213" s="47">
        <v>41626</v>
      </c>
      <c r="E213" s="55" t="s">
        <v>13</v>
      </c>
      <c r="F213" s="4">
        <v>40925</v>
      </c>
      <c r="G213" s="4">
        <v>8185</v>
      </c>
      <c r="H213" s="126">
        <v>49110</v>
      </c>
    </row>
    <row r="214" spans="1:8">
      <c r="A214" s="28">
        <v>304</v>
      </c>
      <c r="B214" s="18" t="s">
        <v>91</v>
      </c>
      <c r="C214" s="16" t="s">
        <v>149</v>
      </c>
      <c r="D214" s="47">
        <v>41626</v>
      </c>
      <c r="E214" s="55" t="s">
        <v>13</v>
      </c>
      <c r="F214" s="4">
        <v>21666.68</v>
      </c>
      <c r="G214" s="4">
        <v>4333.34</v>
      </c>
      <c r="H214" s="126">
        <v>26000.02</v>
      </c>
    </row>
    <row r="215" spans="1:8">
      <c r="A215" s="3">
        <v>319</v>
      </c>
      <c r="B215" s="3" t="s">
        <v>69</v>
      </c>
      <c r="C215" s="3" t="s">
        <v>159</v>
      </c>
      <c r="D215" s="31">
        <v>41632</v>
      </c>
      <c r="E215" s="4" t="s">
        <v>21</v>
      </c>
      <c r="F215" s="4">
        <v>20900</v>
      </c>
      <c r="G215" s="4">
        <v>4180</v>
      </c>
      <c r="H215" s="126">
        <v>25080</v>
      </c>
    </row>
    <row r="216" spans="1:8">
      <c r="A216" s="3">
        <v>346</v>
      </c>
      <c r="B216" s="3" t="s">
        <v>69</v>
      </c>
      <c r="C216" s="3" t="s">
        <v>161</v>
      </c>
      <c r="D216" s="31">
        <v>41662</v>
      </c>
      <c r="E216" s="4" t="s">
        <v>21</v>
      </c>
      <c r="F216" s="4">
        <v>38500</v>
      </c>
      <c r="G216" s="4">
        <v>7700</v>
      </c>
      <c r="H216" s="126">
        <v>46200</v>
      </c>
    </row>
    <row r="217" spans="1:8">
      <c r="A217" s="3">
        <v>367</v>
      </c>
      <c r="B217" s="3" t="s">
        <v>91</v>
      </c>
      <c r="C217" s="3" t="s">
        <v>166</v>
      </c>
      <c r="D217" s="31">
        <v>41668</v>
      </c>
      <c r="E217" s="55" t="s">
        <v>13</v>
      </c>
      <c r="F217" s="4">
        <v>23674.75</v>
      </c>
      <c r="G217" s="4">
        <v>4734.95</v>
      </c>
      <c r="H217" s="126">
        <v>28409.7</v>
      </c>
    </row>
    <row r="218" spans="1:8">
      <c r="A218" s="3">
        <v>368</v>
      </c>
      <c r="B218" s="3" t="s">
        <v>91</v>
      </c>
      <c r="C218" s="3" t="s">
        <v>167</v>
      </c>
      <c r="D218" s="31">
        <v>41668</v>
      </c>
      <c r="E218" s="55" t="s">
        <v>13</v>
      </c>
      <c r="F218" s="4">
        <v>65480</v>
      </c>
      <c r="G218" s="4">
        <v>13096</v>
      </c>
      <c r="H218" s="126">
        <v>78576</v>
      </c>
    </row>
    <row r="219" spans="1:8">
      <c r="A219" s="3">
        <v>369</v>
      </c>
      <c r="B219" s="3" t="s">
        <v>91</v>
      </c>
      <c r="C219" s="3" t="s">
        <v>168</v>
      </c>
      <c r="D219" s="31">
        <v>41668</v>
      </c>
      <c r="E219" s="55" t="s">
        <v>13</v>
      </c>
      <c r="F219" s="4">
        <v>26727.439999999999</v>
      </c>
      <c r="G219" s="4">
        <v>5345.49</v>
      </c>
      <c r="H219" s="126">
        <v>32072.93</v>
      </c>
    </row>
    <row r="220" spans="1:8">
      <c r="A220" s="3">
        <v>371</v>
      </c>
      <c r="B220" s="3" t="s">
        <v>91</v>
      </c>
      <c r="C220" s="3" t="s">
        <v>170</v>
      </c>
      <c r="D220" s="31">
        <v>41668</v>
      </c>
      <c r="E220" s="55" t="s">
        <v>13</v>
      </c>
      <c r="F220" s="4">
        <v>43333.35</v>
      </c>
      <c r="G220" s="4">
        <v>8666.67</v>
      </c>
      <c r="H220" s="126">
        <v>52000.02</v>
      </c>
    </row>
    <row r="221" spans="1:8">
      <c r="A221" s="3">
        <v>403</v>
      </c>
      <c r="B221" s="3" t="s">
        <v>58</v>
      </c>
      <c r="C221" s="3" t="s">
        <v>177</v>
      </c>
      <c r="D221" s="31">
        <v>41715</v>
      </c>
      <c r="E221" s="55" t="s">
        <v>13</v>
      </c>
      <c r="F221" s="4">
        <v>36343.51</v>
      </c>
      <c r="G221" s="4">
        <v>7268.7</v>
      </c>
      <c r="H221" s="126">
        <v>43612.21</v>
      </c>
    </row>
    <row r="222" spans="1:8">
      <c r="A222" s="3">
        <v>419</v>
      </c>
      <c r="B222" s="3" t="s">
        <v>91</v>
      </c>
      <c r="C222" s="3">
        <v>8650005825</v>
      </c>
      <c r="D222" s="31">
        <v>41729</v>
      </c>
      <c r="E222" s="55" t="s">
        <v>13</v>
      </c>
      <c r="F222" s="4">
        <v>90117.47</v>
      </c>
      <c r="G222" s="4">
        <v>18023.490000000002</v>
      </c>
      <c r="H222" s="126">
        <v>108140.96</v>
      </c>
    </row>
    <row r="223" spans="1:8">
      <c r="A223" s="3">
        <v>420</v>
      </c>
      <c r="B223" s="3" t="s">
        <v>91</v>
      </c>
      <c r="C223" s="3">
        <v>8650005826</v>
      </c>
      <c r="D223" s="31">
        <v>41729</v>
      </c>
      <c r="E223" s="55" t="s">
        <v>13</v>
      </c>
      <c r="F223" s="4">
        <v>30932.45</v>
      </c>
      <c r="G223" s="4">
        <v>6186.49</v>
      </c>
      <c r="H223" s="126">
        <v>37118.94</v>
      </c>
    </row>
    <row r="224" spans="1:8">
      <c r="A224" s="3">
        <v>423</v>
      </c>
      <c r="B224" s="3" t="s">
        <v>91</v>
      </c>
      <c r="C224" s="3">
        <v>8650005831</v>
      </c>
      <c r="D224" s="31">
        <v>41729</v>
      </c>
      <c r="E224" s="55" t="s">
        <v>13</v>
      </c>
      <c r="F224" s="4">
        <v>71540.479999999996</v>
      </c>
      <c r="G224" s="4">
        <v>14308.1</v>
      </c>
      <c r="H224" s="126">
        <v>85848.58</v>
      </c>
    </row>
    <row r="225" spans="1:8">
      <c r="A225" s="3">
        <v>424</v>
      </c>
      <c r="B225" s="3" t="s">
        <v>91</v>
      </c>
      <c r="C225" s="3">
        <v>8650005834</v>
      </c>
      <c r="D225" s="31">
        <v>41729</v>
      </c>
      <c r="E225" s="55" t="s">
        <v>13</v>
      </c>
      <c r="F225" s="4">
        <v>45011.44</v>
      </c>
      <c r="G225" s="4">
        <v>9002.2900000000009</v>
      </c>
      <c r="H225" s="126">
        <v>54013.73</v>
      </c>
    </row>
    <row r="226" spans="1:8">
      <c r="A226" s="3">
        <v>425</v>
      </c>
      <c r="B226" s="3" t="s">
        <v>91</v>
      </c>
      <c r="C226" s="3">
        <v>8650005835</v>
      </c>
      <c r="D226" s="31">
        <v>41729</v>
      </c>
      <c r="E226" s="55" t="s">
        <v>13</v>
      </c>
      <c r="F226" s="4">
        <v>24224.080000000002</v>
      </c>
      <c r="G226" s="4">
        <v>4844.82</v>
      </c>
      <c r="H226" s="126">
        <v>29068.9</v>
      </c>
    </row>
    <row r="227" spans="1:8">
      <c r="A227" s="3">
        <v>429</v>
      </c>
      <c r="B227" s="3" t="s">
        <v>60</v>
      </c>
      <c r="C227" s="3" t="s">
        <v>179</v>
      </c>
      <c r="D227" s="31">
        <v>41729</v>
      </c>
      <c r="E227" s="4" t="s">
        <v>71</v>
      </c>
      <c r="F227" s="4">
        <v>42000</v>
      </c>
      <c r="G227" s="4">
        <v>8400</v>
      </c>
      <c r="H227" s="126">
        <v>50400</v>
      </c>
    </row>
    <row r="228" spans="1:8">
      <c r="F228" s="19">
        <f>SUM(F202:F227)</f>
        <v>1234577.31</v>
      </c>
      <c r="G228" s="19">
        <f>SUM(G202:G227)</f>
        <v>246915.48000000004</v>
      </c>
      <c r="H228" s="19">
        <f>SUM(H202:H227)</f>
        <v>1481492.7899999998</v>
      </c>
    </row>
  </sheetData>
  <autoFilter ref="A136:F198"/>
  <sortState ref="A7:H39">
    <sortCondition ref="A7:A39"/>
  </sortState>
  <phoneticPr fontId="3" type="noConversion"/>
  <pageMargins left="0.75" right="0.75" top="1" bottom="1" header="0.5" footer="0.5"/>
  <pageSetup paperSize="9" scale="39" orientation="portrait" horizontalDpi="300" verticalDpi="300" r:id="rId1"/>
  <headerFooter alignWithMargins="0"/>
  <ignoredErrors>
    <ignoredError sqref="C205:C209 C202:C203 C214 C211:C213 C210 C215:C227 C192:C197 C185:C191 C137:C1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Public Relations</vt:lpstr>
      <vt:lpstr>Overseas Travel</vt:lpstr>
      <vt:lpstr>Hospitality &amp; Consultancy</vt:lpstr>
      <vt:lpstr>Payments &gt; £25k</vt:lpstr>
      <vt:lpstr>Detail - Invoices, AMEX</vt:lpstr>
    </vt:vector>
  </TitlesOfParts>
  <Company>City of Edinburgh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Beattie</dc:creator>
  <cp:lastModifiedBy>Angela Chambers</cp:lastModifiedBy>
  <cp:lastPrinted>2014-06-03T08:06:55Z</cp:lastPrinted>
  <dcterms:created xsi:type="dcterms:W3CDTF">2009-05-06T12:50:17Z</dcterms:created>
  <dcterms:modified xsi:type="dcterms:W3CDTF">2014-06-05T14:57:37Z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-1391442491</vt:i4>
  </property>
  <property fmtid="{D5CDD505-2E9C-101B-9397-08002B2CF9AE}" pid="3" name="_NewReviewCycle">
    <vt:lpwstr/>
  </property>
  <property fmtid="{D5CDD505-2E9C-101B-9397-08002B2CF9AE}" pid="4" name="_EmailSubject">
    <vt:lpwstr>PSRA disclosure 2013-14</vt:lpwstr>
  </property>
  <property fmtid="{D5CDD505-2E9C-101B-9397-08002B2CF9AE}" pid="5" name="_AuthorEmail">
    <vt:lpwstr>Craig.Beattie@edinburgh.gov.uk</vt:lpwstr>
  </property>
  <property fmtid="{D5CDD505-2E9C-101B-9397-08002B2CF9AE}" pid="6" name="_AuthorEmailDisplayName">
    <vt:lpwstr>Craig Beattie</vt:lpwstr>
  </property>
  <property fmtid="{D5CDD505-2E9C-101B-9397-08002B2CF9AE}" pid="7" name="_ReviewingToolsShownOnce">
    <vt:lpwstr/>
  </property>
</Properties>
</file>