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bookViews>
    <workbookView xWindow="65428" yWindow="65428" windowWidth="23256" windowHeight="12576" tabRatio="840" activeTab="0"/>
  </bookViews>
  <sheets>
    <sheet name="Risk Register" sheetId="9" r:id="rId1"/>
    <sheet name="Closed Risks" sheetId="10" r:id="rId2"/>
    <sheet name="Risk Description" sheetId="13" r:id="rId3"/>
    <sheet name="Risk Impact" sheetId="2" r:id="rId4"/>
    <sheet name="Risk Appetite" sheetId="11" r:id="rId5"/>
    <sheet name="Risk Appetite Target Scores" sheetId="12" r:id="rId6"/>
  </sheets>
  <externalReferences>
    <externalReference r:id="rId9"/>
  </externalReferences>
  <definedNames>
    <definedName name="Data">[0]!Likelihood</definedName>
    <definedName name="Impact">'Risk Impact'!$C$3:$C$6</definedName>
    <definedName name="Likelihood">'Risk Impact'!$A$3:$A$6</definedName>
    <definedName name="LikelihoodWord">'Risk Impact'!$D$3:$D$6</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<sst xmlns="http://schemas.openxmlformats.org/spreadsheetml/2006/main" count="490" uniqueCount="307">
  <si>
    <t>Risk Number</t>
  </si>
  <si>
    <t>Risk Category</t>
  </si>
  <si>
    <t>Risk Detail</t>
  </si>
  <si>
    <t>Gross Risk Assessment</t>
  </si>
  <si>
    <t>Planned Response/Mitigation</t>
  </si>
  <si>
    <t>Net Risk Assessment</t>
  </si>
  <si>
    <t>Risk After Mitigation</t>
  </si>
  <si>
    <t>Date and Owner</t>
  </si>
  <si>
    <t>Risk Appetite</t>
  </si>
  <si>
    <t>Action Required</t>
  </si>
  <si>
    <t>Probability</t>
  </si>
  <si>
    <t>Impact</t>
  </si>
  <si>
    <t>Risk Score</t>
  </si>
  <si>
    <t>Strategic</t>
  </si>
  <si>
    <r>
      <t xml:space="preserve">Regional Transport Strategy:
</t>
    </r>
    <r>
      <rPr>
        <sz val="12"/>
        <rFont val="Calibri"/>
        <family val="2"/>
        <scheme val="minor"/>
      </rPr>
      <t>Introduction of new RTS. Delay in approval by ministers. Delayed introduction of the new strategy.</t>
    </r>
  </si>
  <si>
    <t xml:space="preserve">Regular comms with Transport Scotland at all stages in the development of the RTS.
</t>
  </si>
  <si>
    <t>Low
Tolerate</t>
  </si>
  <si>
    <t>Low</t>
  </si>
  <si>
    <t>Med</t>
  </si>
  <si>
    <r>
      <t xml:space="preserve">R001
</t>
    </r>
    <r>
      <rPr>
        <sz val="12"/>
        <rFont val="Calibri"/>
        <family val="2"/>
        <scheme val="minor"/>
      </rPr>
      <t>1.1</t>
    </r>
    <r>
      <rPr>
        <strike/>
        <sz val="12"/>
        <rFont val="Calibri"/>
        <family val="2"/>
        <scheme val="minor"/>
      </rPr>
      <t xml:space="preserve">
</t>
    </r>
  </si>
  <si>
    <t>Ongoing
Partnership Director</t>
  </si>
  <si>
    <r>
      <t xml:space="preserve">RO01
</t>
    </r>
    <r>
      <rPr>
        <sz val="12"/>
        <rFont val="Calibri"/>
        <family val="2"/>
        <scheme val="minor"/>
      </rPr>
      <t>1.3</t>
    </r>
    <r>
      <rPr>
        <strike/>
        <sz val="12"/>
        <rFont val="Calibri"/>
        <family val="2"/>
        <scheme val="minor"/>
      </rPr>
      <t xml:space="preserve">
</t>
    </r>
  </si>
  <si>
    <r>
      <t>Pandemic / Epidemic:</t>
    </r>
    <r>
      <rPr>
        <sz val="12"/>
        <rFont val="Calibri"/>
        <family val="2"/>
        <scheme val="minor"/>
      </rPr>
      <t xml:space="preserve">            
Interruption of normal service/inability to deliver functions. Financial impact of crisis on sources of funding</t>
    </r>
    <r>
      <rPr>
        <b/>
        <sz val="12"/>
        <rFont val="Calibri"/>
        <family val="2"/>
        <scheme val="minor"/>
      </rPr>
      <t xml:space="preserve">.
</t>
    </r>
  </si>
  <si>
    <t xml:space="preserve">Adhere to Government restrictions, rules or guidance. Regular communication with Transport Scotland and consituent councils officials to guide any operational changes. Business Continuity Plan. Maintain current functions that can be delivered within working guidance. </t>
  </si>
  <si>
    <t>Ongoing Partnership Director</t>
  </si>
  <si>
    <r>
      <t xml:space="preserve">R002
</t>
    </r>
    <r>
      <rPr>
        <sz val="12"/>
        <color theme="1"/>
        <rFont val="Calibri"/>
        <family val="2"/>
        <scheme val="minor"/>
      </rPr>
      <t>2.0</t>
    </r>
  </si>
  <si>
    <t>Financial</t>
  </si>
  <si>
    <r>
      <t xml:space="preserve">Financial:
</t>
    </r>
    <r>
      <rPr>
        <sz val="12"/>
        <color theme="1"/>
        <rFont val="Calibri"/>
        <family val="2"/>
        <scheme val="minor"/>
      </rPr>
      <t xml:space="preserve">Significant deviation from budgeted spend                         </t>
    </r>
  </si>
  <si>
    <t>The Financial Rules do not permit spending (whether revenue or capital) to exceed available budget. Budget and spend is monitored on a monthly basis by SEStran officers, using financial information provided by CEC through the Partnership's Financial Services Service Level Agreement with CEC and supported by qualified accounting staff of CEC. Action is taken by Partnership officers to develop alternative savings measures, including options for development of contingency arrangements, if required and subject to approval by the Partnership. The Partnership's Financial Rules require reporting of financial performances to the Partnership Board on a quarterly basis.</t>
  </si>
  <si>
    <t>November 2023
Partnership Director</t>
  </si>
  <si>
    <r>
      <rPr>
        <b/>
        <sz val="12"/>
        <color theme="1"/>
        <rFont val="Calibri"/>
        <family val="2"/>
        <scheme val="minor"/>
      </rPr>
      <t xml:space="preserve">R002
</t>
    </r>
    <r>
      <rPr>
        <sz val="12"/>
        <color theme="1"/>
        <rFont val="Calibri"/>
        <family val="2"/>
        <scheme val="minor"/>
      </rPr>
      <t>2.1</t>
    </r>
  </si>
  <si>
    <r>
      <rPr>
        <sz val="12"/>
        <rFont val="Calibri"/>
        <family val="2"/>
        <scheme val="minor"/>
      </rPr>
      <t>The approved budget for 2023/24 makes provision for a pay award of up to 3%.</t>
    </r>
    <r>
      <rPr>
        <strike/>
        <sz val="12"/>
        <color rgb="FFFF0000"/>
        <rFont val="Calibri"/>
        <family val="2"/>
        <scheme val="minor"/>
      </rPr>
      <t xml:space="preserve">
</t>
    </r>
  </si>
  <si>
    <t xml:space="preserve">Prudent planning assumption with ongoing monitoring of public sector pay negotiations. </t>
  </si>
  <si>
    <r>
      <rPr>
        <b/>
        <sz val="12"/>
        <color theme="1"/>
        <rFont val="Calibri"/>
        <family val="2"/>
        <scheme val="minor"/>
      </rPr>
      <t xml:space="preserve">R002
</t>
    </r>
    <r>
      <rPr>
        <sz val="12"/>
        <color theme="1"/>
        <rFont val="Calibri"/>
        <family val="2"/>
        <scheme val="minor"/>
      </rPr>
      <t>2.2</t>
    </r>
  </si>
  <si>
    <t>Staff recharges - externally funded projects: The approved budget assumes that £4,000 of staff time can be recharged to Projects. There is a risk this may not be achievable.</t>
  </si>
  <si>
    <t xml:space="preserve">Any shortfall in employee cost recharges will be offset by a corresponding reduction in Projects Budget expenditure. </t>
  </si>
  <si>
    <r>
      <rPr>
        <b/>
        <sz val="12"/>
        <color theme="1"/>
        <rFont val="Calibri"/>
        <family val="2"/>
        <scheme val="minor"/>
      </rPr>
      <t xml:space="preserve">R002
</t>
    </r>
    <r>
      <rPr>
        <sz val="12"/>
        <color theme="1"/>
        <rFont val="Calibri"/>
        <family val="2"/>
        <scheme val="minor"/>
      </rPr>
      <t>2.3</t>
    </r>
  </si>
  <si>
    <t xml:space="preserve">Inflation: There is a risk that the indicative budget does not adequately cover price inflation and increasing demand for services.  </t>
  </si>
  <si>
    <t>When setting the revenue budget, allowance was made for specific known price inflation. Budgets adjusted in line with current cost forecasts.</t>
  </si>
  <si>
    <r>
      <rPr>
        <b/>
        <sz val="12"/>
        <color theme="1"/>
        <rFont val="Calibri"/>
        <family val="2"/>
        <scheme val="minor"/>
      </rPr>
      <t xml:space="preserve">R002
</t>
    </r>
    <r>
      <rPr>
        <sz val="12"/>
        <color theme="1"/>
        <rFont val="Calibri"/>
        <family val="2"/>
        <scheme val="minor"/>
      </rPr>
      <t>2.4</t>
    </r>
  </si>
  <si>
    <t>Delays in payment of external grants results in additional short-term borrowing costs.</t>
  </si>
  <si>
    <t xml:space="preserve">SEStran grant claims for projects are submitted in compliance with grant funding requirements to ensure minimal delay in payment. Ongoing monitoring of cash flow is undertaken to manage exposure to additional short-term borrowing costs.
</t>
  </si>
  <si>
    <r>
      <t xml:space="preserve">November 2023  </t>
    </r>
    <r>
      <rPr>
        <strike/>
        <sz val="12"/>
        <rFont val="Calibri"/>
        <family val="2"/>
        <scheme val="minor"/>
      </rPr>
      <t xml:space="preserve"> </t>
    </r>
    <r>
      <rPr>
        <sz val="12"/>
        <rFont val="Calibri"/>
        <family val="2"/>
        <scheme val="minor"/>
      </rPr>
      <t>Partnership Director</t>
    </r>
  </si>
  <si>
    <r>
      <rPr>
        <b/>
        <sz val="12"/>
        <color theme="1"/>
        <rFont val="Calibri"/>
        <family val="2"/>
        <scheme val="minor"/>
      </rPr>
      <t xml:space="preserve">R002
</t>
    </r>
    <r>
      <rPr>
        <sz val="12"/>
        <color theme="1"/>
        <rFont val="Calibri"/>
        <family val="2"/>
        <scheme val="minor"/>
      </rPr>
      <t>2.5</t>
    </r>
  </si>
  <si>
    <t xml:space="preserve">Sources of additional income to the Partnership may become constrained in the current economic climate and/or due to changes in operating arrangements.
</t>
  </si>
  <si>
    <r>
      <rPr>
        <b/>
        <sz val="12"/>
        <color theme="1"/>
        <rFont val="Calibri"/>
        <family val="2"/>
        <scheme val="minor"/>
      </rPr>
      <t xml:space="preserve">R002
</t>
    </r>
    <r>
      <rPr>
        <sz val="12"/>
        <color theme="1"/>
        <rFont val="Calibri"/>
        <family val="2"/>
        <scheme val="minor"/>
      </rPr>
      <t>2.6</t>
    </r>
  </si>
  <si>
    <r>
      <t>Funding reductions: Future reduc</t>
    </r>
    <r>
      <rPr>
        <sz val="12"/>
        <rFont val="Calibri"/>
        <family val="2"/>
        <scheme val="minor"/>
      </rPr>
      <t xml:space="preserve">tions in core </t>
    </r>
    <r>
      <rPr>
        <sz val="12"/>
        <color theme="1"/>
        <rFont val="Calibri"/>
        <family val="2"/>
        <scheme val="minor"/>
      </rPr>
      <t xml:space="preserve">funding from Scottish Government and/or council requisitions. </t>
    </r>
    <r>
      <rPr>
        <sz val="12"/>
        <rFont val="Calibri"/>
        <family val="2"/>
        <scheme val="minor"/>
      </rPr>
      <t>This could result in difficulty in delivering statutory obligations/duties.</t>
    </r>
    <r>
      <rPr>
        <sz val="12"/>
        <color rgb="FFFF0000"/>
        <rFont val="Calibri"/>
        <family val="2"/>
        <scheme val="minor"/>
      </rPr>
      <t xml:space="preserve">
</t>
    </r>
  </si>
  <si>
    <r>
      <t xml:space="preserve">The Partnership will continue to source and develop external funding. </t>
    </r>
    <r>
      <rPr>
        <strike/>
        <sz val="12"/>
        <color rgb="FFFF0000"/>
        <rFont val="Calibri"/>
        <family val="2"/>
        <scheme val="minor"/>
      </rPr>
      <t xml:space="preserve">
</t>
    </r>
    <r>
      <rPr>
        <sz val="12"/>
        <rFont val="Calibri"/>
        <family val="2"/>
        <scheme val="minor"/>
      </rPr>
      <t xml:space="preserve">
</t>
    </r>
  </si>
  <si>
    <r>
      <rPr>
        <b/>
        <sz val="12"/>
        <color theme="1"/>
        <rFont val="Calibri"/>
        <family val="2"/>
        <scheme val="minor"/>
      </rPr>
      <t xml:space="preserve">R002
</t>
    </r>
    <r>
      <rPr>
        <sz val="12"/>
        <color theme="1"/>
        <rFont val="Calibri"/>
        <family val="2"/>
        <scheme val="minor"/>
      </rPr>
      <t>2.7</t>
    </r>
  </si>
  <si>
    <r>
      <rPr>
        <b/>
        <sz val="12"/>
        <rFont val="Calibri"/>
        <family val="2"/>
        <scheme val="minor"/>
      </rPr>
      <t>Medium</t>
    </r>
    <r>
      <rPr>
        <b/>
        <sz val="12"/>
        <color theme="1"/>
        <rFont val="Calibri"/>
        <family val="2"/>
        <scheme val="minor"/>
      </rPr>
      <t xml:space="preserve">
Tolerate</t>
    </r>
  </si>
  <si>
    <r>
      <rPr>
        <b/>
        <sz val="12"/>
        <color theme="1"/>
        <rFont val="Calibri"/>
        <family val="2"/>
        <scheme val="minor"/>
      </rPr>
      <t xml:space="preserve">R002
</t>
    </r>
    <r>
      <rPr>
        <sz val="12"/>
        <color theme="1"/>
        <rFont val="Calibri"/>
        <family val="2"/>
        <scheme val="minor"/>
      </rPr>
      <t>2.8</t>
    </r>
  </si>
  <si>
    <t>Current staffing levels cannot be maintained due to funding constraints and the Partnership incurs staff release costs</t>
  </si>
  <si>
    <r>
      <rPr>
        <sz val="12"/>
        <color rgb="FF000000"/>
        <rFont val="Calibri"/>
        <family val="2"/>
      </rPr>
      <t>The</t>
    </r>
    <r>
      <rPr>
        <sz val="12"/>
        <color rgb="FFFF0000"/>
        <rFont val="Calibri"/>
        <family val="2"/>
      </rPr>
      <t xml:space="preserve"> </t>
    </r>
    <r>
      <rPr>
        <sz val="12"/>
        <color rgb="FF000000"/>
        <rFont val="Calibri"/>
        <family val="2"/>
      </rPr>
      <t>Partnership</t>
    </r>
    <r>
      <rPr>
        <sz val="12"/>
        <color rgb="FFFF0000"/>
        <rFont val="Calibri"/>
        <family val="2"/>
      </rPr>
      <t xml:space="preserve"> </t>
    </r>
    <r>
      <rPr>
        <sz val="12"/>
        <color rgb="FF000000"/>
        <rFont val="Calibri"/>
        <family val="2"/>
      </rPr>
      <t>continues to seek additional sources of funding for activities aligned to the Partnership's objectives to supplement resources. 
Recruitment control measures in place. Additional resources can be managed through consultancy as required.</t>
    </r>
  </si>
  <si>
    <r>
      <rPr>
        <b/>
        <sz val="12"/>
        <rFont val="Calibri"/>
        <family val="2"/>
        <scheme val="minor"/>
      </rPr>
      <t xml:space="preserve">Other Funding Sources:
</t>
    </r>
    <r>
      <rPr>
        <sz val="12"/>
        <rFont val="Calibri"/>
        <family val="2"/>
        <scheme val="minor"/>
      </rPr>
      <t>Reduced access to EU project funding and lack of replacement funding from UK Government</t>
    </r>
  </si>
  <si>
    <t xml:space="preserve">The Partnership has sought to engage in as many relevant EU projects and funds as it can whilst UK authorities are allowed to access these funds. This should mitigate the short-term impact of any EU Exit negotiated and implemented. 
The Partnership has a proven track record in securing funding for relevant  projects from the UK and other partners.  It is anticipated that this will continue.
Horizon projects being pursued.
</t>
  </si>
  <si>
    <r>
      <t xml:space="preserve">R003
</t>
    </r>
    <r>
      <rPr>
        <sz val="12"/>
        <color theme="1"/>
        <rFont val="Calibri"/>
        <family val="2"/>
        <scheme val="minor"/>
      </rPr>
      <t>3.0</t>
    </r>
  </si>
  <si>
    <t>Reputational</t>
  </si>
  <si>
    <r>
      <t xml:space="preserve">Project Management:                  </t>
    </r>
    <r>
      <rPr>
        <sz val="12"/>
        <rFont val="Calibri"/>
        <family val="2"/>
        <scheme val="minor"/>
      </rPr>
      <t xml:space="preserve">        
Project incomplete or of poor quality   
Late Delivery                            </t>
    </r>
  </si>
  <si>
    <r>
      <t>Monthly monitoring and management intervention by the project officer and o</t>
    </r>
    <r>
      <rPr>
        <sz val="12"/>
        <rFont val="Calibri"/>
        <family val="2"/>
        <scheme val="minor"/>
      </rPr>
      <t>versight</t>
    </r>
    <r>
      <rPr>
        <sz val="12"/>
        <color theme="1"/>
        <rFont val="Calibri"/>
        <family val="2"/>
        <scheme val="minor"/>
      </rPr>
      <t xml:space="preserve"> by the Programmes </t>
    </r>
    <r>
      <rPr>
        <sz val="12"/>
        <rFont val="Calibri"/>
        <family val="2"/>
        <scheme val="minor"/>
      </rPr>
      <t xml:space="preserve">Manager. </t>
    </r>
    <r>
      <rPr>
        <sz val="12"/>
        <color theme="1"/>
        <rFont val="Calibri"/>
        <family val="2"/>
        <scheme val="minor"/>
      </rPr>
      <t xml:space="preserve">
</t>
    </r>
    <r>
      <rPr>
        <sz val="12"/>
        <rFont val="Calibri"/>
        <family val="2"/>
        <scheme val="minor"/>
      </rPr>
      <t>Regular monitoring and management/project team meetings provides all across the organisation with a clear view of progress and expenditure against budget.</t>
    </r>
  </si>
  <si>
    <t>Ongoing
Programmes Manager</t>
  </si>
  <si>
    <r>
      <t xml:space="preserve">R003
</t>
    </r>
    <r>
      <rPr>
        <sz val="12"/>
        <color theme="1"/>
        <rFont val="Calibri"/>
        <family val="2"/>
        <scheme val="minor"/>
      </rPr>
      <t>3.1</t>
    </r>
  </si>
  <si>
    <r>
      <t xml:space="preserve">Reputation:
</t>
    </r>
    <r>
      <rPr>
        <sz val="12"/>
        <color theme="1"/>
        <rFont val="Calibri"/>
        <family val="2"/>
        <scheme val="minor"/>
      </rPr>
      <t>Regard by the public and stakeholders.
Negative or inaccurate media coverage leading to misrepresentation of SEStran position</t>
    </r>
  </si>
  <si>
    <r>
      <rPr>
        <sz val="12"/>
        <color rgb="FF000000"/>
        <rFont val="Calibri"/>
        <family val="2"/>
      </rPr>
      <t>Good relationships with media.
Quick response to negative or inaccurate coverage. Board members regulary updated on SEStran work successes and issues</t>
    </r>
    <r>
      <rPr>
        <sz val="12"/>
        <color rgb="FFFF0000"/>
        <rFont val="Calibri"/>
        <family val="2"/>
      </rPr>
      <t xml:space="preserve">.
</t>
    </r>
    <r>
      <rPr>
        <sz val="12"/>
        <color rgb="FF000000"/>
        <rFont val="Calibri"/>
        <family val="2"/>
      </rPr>
      <t xml:space="preserve">
Agreed broad media positions.
Availability of Spokesperson - Senior staff only.
No unauthorised media statements.
</t>
    </r>
  </si>
  <si>
    <t>R003
3.2</t>
  </si>
  <si>
    <t>Major</t>
  </si>
  <si>
    <t>Governance</t>
  </si>
  <si>
    <r>
      <rPr>
        <b/>
        <sz val="12"/>
        <rFont val="Calibri"/>
        <family val="2"/>
        <scheme val="minor"/>
      </rPr>
      <t>Newly Appointed Board.</t>
    </r>
    <r>
      <rPr>
        <sz val="12"/>
        <rFont val="Calibri"/>
        <family val="2"/>
        <scheme val="minor"/>
      </rPr>
      <t xml:space="preserve">
Risk of lack of continuity and loss of expertise due to high turnover in members for the new term of office.</t>
    </r>
  </si>
  <si>
    <t>Ensure that full training and  support is provided to the new Board in 2022 to enable strategic decisons to be made.
A Regular schedule of meetings of the Succession Planning Committee.</t>
  </si>
  <si>
    <r>
      <t xml:space="preserve">Ongoing
Partnership Director
</t>
    </r>
    <r>
      <rPr>
        <b/>
        <sz val="12"/>
        <color rgb="FFFF0000"/>
        <rFont val="Calibri"/>
        <family val="2"/>
        <scheme val="minor"/>
      </rPr>
      <t>CLOSED</t>
    </r>
  </si>
  <si>
    <r>
      <t xml:space="preserve">R005
</t>
    </r>
    <r>
      <rPr>
        <sz val="12"/>
        <color theme="1"/>
        <rFont val="Calibri"/>
        <family val="2"/>
        <scheme val="minor"/>
      </rPr>
      <t>5.0</t>
    </r>
  </si>
  <si>
    <t>External</t>
  </si>
  <si>
    <r>
      <rPr>
        <b/>
        <sz val="12"/>
        <color theme="1"/>
        <rFont val="Calibri"/>
        <family val="2"/>
        <scheme val="minor"/>
      </rPr>
      <t xml:space="preserve">Third party Service Level Agreements:
</t>
    </r>
    <r>
      <rPr>
        <sz val="12"/>
        <color theme="1"/>
        <rFont val="Calibri"/>
        <family val="2"/>
        <scheme val="minor"/>
      </rPr>
      <t xml:space="preserve">Failure or inadequacy of service      </t>
    </r>
  </si>
  <si>
    <t>Service Level Agreements in place for Financial Services, HR and Insurance services.  Reviewed annually by senior officers.  Subject to independent audit scrutiny.
Action: Progress renewals of SLA's to secure continuity of services</t>
  </si>
  <si>
    <r>
      <t xml:space="preserve">R005
</t>
    </r>
    <r>
      <rPr>
        <sz val="12"/>
        <color theme="1"/>
        <rFont val="Calibri"/>
        <family val="2"/>
        <scheme val="minor"/>
      </rPr>
      <t>5.1</t>
    </r>
  </si>
  <si>
    <r>
      <rPr>
        <b/>
        <sz val="12"/>
        <rFont val="Calibri"/>
        <family val="2"/>
        <scheme val="minor"/>
      </rPr>
      <t>Contract Management:</t>
    </r>
    <r>
      <rPr>
        <sz val="12"/>
        <rFont val="Calibri"/>
        <family val="2"/>
        <scheme val="minor"/>
      </rPr>
      <t xml:space="preserve">     
Failure to manage contracts leads to under performance and failure to obtain best value and delivery from contractual relationship.
</t>
    </r>
  </si>
  <si>
    <t>Develop processes to ensure that grant conditions are understood before application is submitted, that relevant team members are briefed on grant conditions, and that adequate controls are in place to ensure that all steps and approvals are documented</t>
  </si>
  <si>
    <r>
      <t xml:space="preserve">R006
</t>
    </r>
    <r>
      <rPr>
        <sz val="12"/>
        <color theme="1"/>
        <rFont val="Calibri"/>
        <family val="2"/>
        <scheme val="minor"/>
      </rPr>
      <t>6.0</t>
    </r>
  </si>
  <si>
    <t>Legal and Regulatory</t>
  </si>
  <si>
    <r>
      <rPr>
        <b/>
        <sz val="12"/>
        <color theme="1"/>
        <rFont val="Calibri"/>
        <family val="2"/>
        <scheme val="minor"/>
      </rPr>
      <t>Statutory Duties:</t>
    </r>
    <r>
      <rPr>
        <sz val="12"/>
        <color theme="1"/>
        <rFont val="Calibri"/>
        <family val="2"/>
        <scheme val="minor"/>
      </rPr>
      <t xml:space="preserve">
Failure to adhere to duties described in legislation and related documentation                          </t>
    </r>
  </si>
  <si>
    <t>Board members regulary updated on SEStran work successes and issues.
Ongoing liaison with Transport Scotland and relevant governing bodies.
Regular liaison with Auditors.</t>
  </si>
  <si>
    <r>
      <t xml:space="preserve">R008
</t>
    </r>
    <r>
      <rPr>
        <sz val="12"/>
        <color theme="1"/>
        <rFont val="Calibri"/>
        <family val="2"/>
        <scheme val="minor"/>
      </rPr>
      <t>8.0</t>
    </r>
  </si>
  <si>
    <t>System and Technology</t>
  </si>
  <si>
    <r>
      <t xml:space="preserve">Digital/IT:
</t>
    </r>
    <r>
      <rPr>
        <sz val="12"/>
        <color theme="1"/>
        <rFont val="Calibri"/>
        <family val="2"/>
        <scheme val="minor"/>
      </rPr>
      <t xml:space="preserve">Server failure
Comms failure
Website breach
Resulting in loss of service to business operations
</t>
    </r>
  </si>
  <si>
    <r>
      <t>Regular review of the Management Plan for Business Continuity.</t>
    </r>
    <r>
      <rPr>
        <strike/>
        <sz val="12"/>
        <rFont val="Calibri"/>
        <family val="2"/>
        <scheme val="minor"/>
      </rPr>
      <t xml:space="preserve"> </t>
    </r>
    <r>
      <rPr>
        <sz val="12"/>
        <rFont val="Calibri"/>
        <family val="2"/>
        <scheme val="minor"/>
      </rPr>
      <t>IT/Website maintained under contract. Both proactively managed by third parties. 
IT hardware/software/licences upgraded at regular intervals.</t>
    </r>
  </si>
  <si>
    <t>Ongoing
Business Manager</t>
  </si>
  <si>
    <r>
      <t xml:space="preserve">R009
</t>
    </r>
    <r>
      <rPr>
        <sz val="12"/>
        <color theme="1"/>
        <rFont val="Calibri"/>
        <family val="2"/>
        <scheme val="minor"/>
      </rPr>
      <t>9.0</t>
    </r>
  </si>
  <si>
    <t>People</t>
  </si>
  <si>
    <r>
      <t xml:space="preserve">R009
</t>
    </r>
    <r>
      <rPr>
        <sz val="12"/>
        <rFont val="Calibri"/>
        <family val="2"/>
        <scheme val="minor"/>
      </rPr>
      <t>9.1</t>
    </r>
  </si>
  <si>
    <t xml:space="preserve">Inadequate measures in place to facilitate staff health, safety and well-being during contingency arrangements or future office arrangements. </t>
  </si>
  <si>
    <t>Regular review of appropriate policies. Carry out appropriate assessments of office equipment and working arrangements, following landlords guidance in relation to access to the office. Risk Management Framework approved by P&amp;A Committee. 
Liaise with HR Adviser, SG facilities team.  Hybrid Working Policy implemented to facilitate transition arrangements to normal working arrangements</t>
  </si>
  <si>
    <t>Ongoing
Partnership Director (Subject to SG advice)</t>
  </si>
  <si>
    <r>
      <t xml:space="preserve">R009
</t>
    </r>
    <r>
      <rPr>
        <sz val="12"/>
        <rFont val="Calibri"/>
        <family val="2"/>
        <scheme val="minor"/>
      </rPr>
      <t>9.2</t>
    </r>
  </si>
  <si>
    <t xml:space="preserve">Inadequate measures in place to facilitate staff health, safety and well-being during working from home arrangements. </t>
  </si>
  <si>
    <t xml:space="preserve">Loss of key personnel may lead to inability to deliver strategy and projects. </t>
  </si>
  <si>
    <t>Recruitment strategy.
Development of existing staff through performance appraisal.
Staff training
Specialist HR recruitment consultancy</t>
  </si>
  <si>
    <t>Risk After Mitigation/Appetite for Risk</t>
  </si>
  <si>
    <t xml:space="preserve">Restricted ability to undertake RTS re-write: Inadequate senior staff resourcing available due to continued absence of Partnership Director </t>
  </si>
  <si>
    <t>Resolve absence as soon as possible and appoint external resources as required.</t>
  </si>
  <si>
    <r>
      <rPr>
        <sz val="12"/>
        <rFont val="Calibri"/>
        <family val="2"/>
        <scheme val="minor"/>
      </rPr>
      <t>Partnership Director appointed May 2019.  Funds identified for RTS re-write</t>
    </r>
    <r>
      <rPr>
        <b/>
        <sz val="12"/>
        <rFont val="Calibri"/>
        <family val="2"/>
        <scheme val="minor"/>
      </rPr>
      <t xml:space="preserve">
</t>
    </r>
  </si>
  <si>
    <r>
      <rPr>
        <sz val="12"/>
        <rFont val="Calibri"/>
        <family val="2"/>
        <scheme val="minor"/>
      </rPr>
      <t>June 2019</t>
    </r>
    <r>
      <rPr>
        <b/>
        <sz val="12"/>
        <color rgb="FFFF0000"/>
        <rFont val="Calibri"/>
        <family val="2"/>
        <scheme val="minor"/>
      </rPr>
      <t xml:space="preserve">
CLOSED</t>
    </r>
  </si>
  <si>
    <t>Accommodation: Occupancy Agreeement with SG due for renewal February 2019.  SG may not renew and alternative premises required at market rates.</t>
  </si>
  <si>
    <r>
      <t xml:space="preserve">A notice period of 12 months must be served by each party under the current occupancy agreement. </t>
    </r>
    <r>
      <rPr>
        <sz val="12"/>
        <color rgb="FFFF0000"/>
        <rFont val="Calibri"/>
        <family val="2"/>
        <scheme val="minor"/>
      </rPr>
      <t xml:space="preserve"> </t>
    </r>
    <r>
      <rPr>
        <sz val="12"/>
        <rFont val="Calibri"/>
        <family val="2"/>
        <scheme val="minor"/>
      </rPr>
      <t>Occupancy Agreement renewed until February 2022.</t>
    </r>
  </si>
  <si>
    <t>ECOMM: Agreement to commit to ECOMM on the basis of being cost neutral.  Income depends on number of delegates attending conference.</t>
  </si>
  <si>
    <t>SEStran withdrew offer to host ECOMM due to uncertaintity over Brexit and subsequent impact on attendance at the conference.</t>
  </si>
  <si>
    <r>
      <rPr>
        <sz val="12"/>
        <rFont val="Calibri"/>
        <family val="2"/>
        <scheme val="minor"/>
      </rPr>
      <t>June 2019</t>
    </r>
    <r>
      <rPr>
        <strike/>
        <sz val="12"/>
        <color rgb="FFFF0000"/>
        <rFont val="Calibri"/>
        <family val="2"/>
        <scheme val="minor"/>
      </rPr>
      <t xml:space="preserve">
</t>
    </r>
    <r>
      <rPr>
        <b/>
        <sz val="12"/>
        <color rgb="FFFF0000"/>
        <rFont val="Calibri"/>
        <family val="2"/>
        <scheme val="minor"/>
      </rPr>
      <t>CLOSED</t>
    </r>
  </si>
  <si>
    <r>
      <rPr>
        <sz val="12"/>
        <rFont val="Calibri"/>
        <family val="2"/>
        <scheme val="minor"/>
      </rPr>
      <t>Following the outcome of the EU Referendum, the Partnership is unable to access EU funding.</t>
    </r>
    <r>
      <rPr>
        <sz val="12"/>
        <color theme="1"/>
        <rFont val="Calibri"/>
        <family val="2"/>
        <scheme val="minor"/>
      </rPr>
      <t xml:space="preserve">
</t>
    </r>
  </si>
  <si>
    <t>The Partnership continues to seek alternative funding sources to progress knowledge exchange/transfer.</t>
  </si>
  <si>
    <r>
      <rPr>
        <b/>
        <sz val="12"/>
        <rFont val="Calibri"/>
        <family val="2"/>
        <scheme val="minor"/>
      </rPr>
      <t>Medium</t>
    </r>
    <r>
      <rPr>
        <sz val="12"/>
        <rFont val="Calibri"/>
        <family val="2"/>
        <scheme val="minor"/>
      </rPr>
      <t xml:space="preserve">
</t>
    </r>
    <r>
      <rPr>
        <b/>
        <sz val="12"/>
        <rFont val="Calibri"/>
        <family val="2"/>
        <scheme val="minor"/>
      </rPr>
      <t xml:space="preserve">Tolerate: </t>
    </r>
    <r>
      <rPr>
        <sz val="12"/>
        <rFont val="Calibri"/>
        <family val="2"/>
        <scheme val="minor"/>
      </rPr>
      <t>Adapt expenditure accordingly
Currently involved in 5</t>
    </r>
    <r>
      <rPr>
        <sz val="12"/>
        <color rgb="FFFF0000"/>
        <rFont val="Calibri"/>
        <family val="2"/>
        <scheme val="minor"/>
      </rPr>
      <t xml:space="preserve"> </t>
    </r>
    <r>
      <rPr>
        <sz val="12"/>
        <rFont val="Calibri"/>
        <family val="2"/>
        <scheme val="minor"/>
      </rPr>
      <t>EU projects, the completion of which are underwritten by the UK Treasury</t>
    </r>
    <r>
      <rPr>
        <sz val="12"/>
        <color rgb="FFFF0000"/>
        <rFont val="Calibri"/>
        <family val="2"/>
        <scheme val="minor"/>
      </rPr>
      <t>.</t>
    </r>
  </si>
  <si>
    <r>
      <rPr>
        <sz val="12"/>
        <rFont val="Calibri"/>
        <family val="2"/>
        <scheme val="minor"/>
      </rPr>
      <t>June 2021</t>
    </r>
    <r>
      <rPr>
        <b/>
        <sz val="12"/>
        <color rgb="FFFF0000"/>
        <rFont val="Calibri"/>
        <family val="2"/>
        <scheme val="minor"/>
      </rPr>
      <t xml:space="preserve">
CLOSED</t>
    </r>
  </si>
  <si>
    <r>
      <rPr>
        <b/>
        <sz val="12"/>
        <color theme="1"/>
        <rFont val="Calibri"/>
        <family val="2"/>
        <scheme val="minor"/>
      </rPr>
      <t xml:space="preserve">Governance:
</t>
    </r>
    <r>
      <rPr>
        <sz val="12"/>
        <color theme="1"/>
        <rFont val="Calibri"/>
        <family val="2"/>
        <scheme val="minor"/>
      </rPr>
      <t xml:space="preserve">Succession Planning
Business Continuity              </t>
    </r>
  </si>
  <si>
    <r>
      <rPr>
        <sz val="12"/>
        <rFont val="Calibri"/>
        <family val="2"/>
        <scheme val="minor"/>
      </rPr>
      <t>Governance Scheme contains adequate provision to deal with senior officer absence.  Staff structure and Business Continuity Plan in place. 
Senior Partnership Manager appointed.</t>
    </r>
    <r>
      <rPr>
        <sz val="12"/>
        <color theme="1"/>
        <rFont val="Calibri"/>
        <family val="2"/>
        <scheme val="minor"/>
      </rPr>
      <t xml:space="preserve">
</t>
    </r>
  </si>
  <si>
    <r>
      <rPr>
        <strike/>
        <sz val="12"/>
        <color rgb="FFFF0000"/>
        <rFont val="Calibri"/>
        <family val="2"/>
        <scheme val="minor"/>
      </rPr>
      <t xml:space="preserve">
</t>
    </r>
    <r>
      <rPr>
        <b/>
        <sz val="12"/>
        <color rgb="FFFF0000"/>
        <rFont val="Calibri"/>
        <family val="2"/>
        <scheme val="minor"/>
      </rPr>
      <t>CLOSED</t>
    </r>
    <r>
      <rPr>
        <sz val="12"/>
        <rFont val="Calibri"/>
        <family val="2"/>
        <scheme val="minor"/>
      </rPr>
      <t xml:space="preserve">
Partnership Director</t>
    </r>
  </si>
  <si>
    <r>
      <t xml:space="preserve">Policy Appraisal:                 
</t>
    </r>
    <r>
      <rPr>
        <sz val="12"/>
        <rFont val="Calibri"/>
        <family val="2"/>
        <scheme val="minor"/>
      </rPr>
      <t>Poor Quality
Lack of consultation</t>
    </r>
  </si>
  <si>
    <r>
      <t>Advised by Government of relevant policy changes and Partnership Director and Officers regularly looking out for further policies and responding accordingly.  Consultative forums also enable greater visibility and integration of local policies into regional strategy. 
Make full use of online consultancy options.</t>
    </r>
    <r>
      <rPr>
        <strike/>
        <sz val="12"/>
        <rFont val="Calibri"/>
        <family val="2"/>
        <scheme val="minor"/>
      </rPr>
      <t xml:space="preserve">
</t>
    </r>
  </si>
  <si>
    <r>
      <rPr>
        <b/>
        <sz val="12"/>
        <rFont val="Calibri"/>
        <family val="2"/>
        <scheme val="minor"/>
      </rPr>
      <t xml:space="preserve">Low. </t>
    </r>
    <r>
      <rPr>
        <sz val="12"/>
        <rFont val="Calibri"/>
        <family val="2"/>
        <scheme val="minor"/>
      </rPr>
      <t xml:space="preserve">Partnership staff also continue to monitor their networks for relevant policy discussions. 
Draft RTS approved for statutory consultation. 
</t>
    </r>
    <r>
      <rPr>
        <b/>
        <sz val="12"/>
        <rFont val="Calibri"/>
        <family val="2"/>
        <scheme val="minor"/>
      </rPr>
      <t>Tolerate</t>
    </r>
  </si>
  <si>
    <r>
      <rPr>
        <b/>
        <sz val="12"/>
        <color rgb="FFFF0000"/>
        <rFont val="Calibri"/>
        <family val="2"/>
        <scheme val="minor"/>
      </rPr>
      <t>CLOSED</t>
    </r>
    <r>
      <rPr>
        <sz val="12"/>
        <color rgb="FFFF0000"/>
        <rFont val="Calibri"/>
        <family val="2"/>
        <scheme val="minor"/>
      </rPr>
      <t xml:space="preserve">
</t>
    </r>
    <r>
      <rPr>
        <sz val="12"/>
        <rFont val="Calibri"/>
        <family val="2"/>
        <scheme val="minor"/>
      </rPr>
      <t>Partnership Director</t>
    </r>
  </si>
  <si>
    <t>Risk Description and Impacts Table</t>
  </si>
  <si>
    <t>Ref</t>
  </si>
  <si>
    <t xml:space="preserve">Type of Risk </t>
  </si>
  <si>
    <t>Description</t>
  </si>
  <si>
    <t>R001</t>
  </si>
  <si>
    <t xml:space="preserve">Strategic </t>
  </si>
  <si>
    <t>Inability to design and / or implement a strategic plan or strategy for SEStran.</t>
  </si>
  <si>
    <t xml:space="preserve">Lack of clarity regarding future direction and structure of SEStran impacting quality and alignment of strategic decisions </t>
  </si>
  <si>
    <t>R002</t>
  </si>
  <si>
    <t xml:space="preserve">Financial </t>
  </si>
  <si>
    <t xml:space="preserve">Inability to perform financial planning; deliver an annual balanced budget; manage cash flows; and confirm ongoing adequacy of reserves </t>
  </si>
  <si>
    <t xml:space="preserve">SEStran is unable to continue to deliver in line with strategic objectives; inability to meet financial targets; adverse external audit opinion; adverse reputational consequences </t>
  </si>
  <si>
    <t>R003</t>
  </si>
  <si>
    <t xml:space="preserve">Reputational </t>
  </si>
  <si>
    <t xml:space="preserve">Adverse publicity because of decisions taken and / or inappropriate provision of sensitive strategic, commercial and / or operational information to external parties </t>
  </si>
  <si>
    <t xml:space="preserve">Significant adverse impact to SEStran’s reputation in the public domain </t>
  </si>
  <si>
    <t>R004</t>
  </si>
  <si>
    <t xml:space="preserve">Inability of management and members to effectively manage and scrutinise performance, and take appropriate strategic, financial and operational decisions </t>
  </si>
  <si>
    <t xml:space="preserve">Poor performance is not identified, and decisions are not aligned with strategic direction </t>
  </si>
  <si>
    <t>R005</t>
  </si>
  <si>
    <t xml:space="preserve">Inability to effectively manage SEStran’s most significant supplier and partnership relationships </t>
  </si>
  <si>
    <t xml:space="preserve">Inability to deliver strategy and major projects within budget and achieve best value </t>
  </si>
  <si>
    <t>R006</t>
  </si>
  <si>
    <t xml:space="preserve">Legal / regulatory </t>
  </si>
  <si>
    <t xml:space="preserve">Delivery of services and decisions are not aligned with applicable legal and regulatory requirements </t>
  </si>
  <si>
    <t xml:space="preserve">Regulatory censure and penalties; legal claims; financial consequences </t>
  </si>
  <si>
    <t>R007</t>
  </si>
  <si>
    <t xml:space="preserve">Specific Operational </t>
  </si>
  <si>
    <t xml:space="preserve">Inability to deliver projects and programmes effectively, on time and within budget </t>
  </si>
  <si>
    <t xml:space="preserve">Inability to deliver projects; achieve service improvements; and deliver savings targets </t>
  </si>
  <si>
    <t xml:space="preserve"> </t>
  </si>
  <si>
    <t>R008</t>
  </si>
  <si>
    <t>System and technology</t>
  </si>
  <si>
    <t xml:space="preserve">Potential failure of cyber defences; network security; application security; and physical security and operational arrangements </t>
  </si>
  <si>
    <t xml:space="preserve">Inability to use systems to support services; loss of data and information; regulatory and legislative breaches; and reputational consequences </t>
  </si>
  <si>
    <t>R009</t>
  </si>
  <si>
    <t xml:space="preserve">People </t>
  </si>
  <si>
    <t xml:space="preserve">Employees and / or citizens suffer unnecessary injury and / or harm </t>
  </si>
  <si>
    <t xml:space="preserve">Legal; financial; and reputational consequences </t>
  </si>
  <si>
    <t>R010</t>
  </si>
  <si>
    <t>New Project Income</t>
  </si>
  <si>
    <t>Inability to attract new projects to fill the funding gap left by diminishing EU projects/Brexit</t>
  </si>
  <si>
    <t>Inadequate funding streams and lack of innovation.</t>
  </si>
  <si>
    <t>Risk Impact</t>
  </si>
  <si>
    <t>Likelihood</t>
  </si>
  <si>
    <t>Severity</t>
  </si>
  <si>
    <t>At Risk</t>
  </si>
  <si>
    <t>Remote</t>
  </si>
  <si>
    <t>Insignificant</t>
  </si>
  <si>
    <t>Low Risk</t>
  </si>
  <si>
    <t>Descriptor</t>
  </si>
  <si>
    <t>Score</t>
  </si>
  <si>
    <t>Health and Safety Impact</t>
  </si>
  <si>
    <t>Impact on Service and Reputation</t>
  </si>
  <si>
    <t>Financial Impact</t>
  </si>
  <si>
    <t>Catastrophic</t>
  </si>
  <si>
    <t>Unlikely</t>
  </si>
  <si>
    <t>Minor</t>
  </si>
  <si>
    <t>No injury or no apparent injury.</t>
  </si>
  <si>
    <t xml:space="preserve">No impact on service or reputation. Complaint unlikely, litigation risk remote. </t>
  </si>
  <si>
    <t>Loss/costs up to £5000.</t>
  </si>
  <si>
    <t>Possible</t>
  </si>
  <si>
    <t>Moderate</t>
  </si>
  <si>
    <t>Minor injury (First Aid on Site)</t>
  </si>
  <si>
    <t>Slight impact on service and/or reputation. Complaint possible. Litigation possible.</t>
  </si>
  <si>
    <t>Loss/costs between £5000 and £50,000.</t>
  </si>
  <si>
    <t>Probable</t>
  </si>
  <si>
    <t>Reportable injury</t>
  </si>
  <si>
    <t xml:space="preserve">Some service distruption. Potential for adverse publicity, avoidable with careful handling. Complaint expected. Litigation probable. </t>
  </si>
  <si>
    <t>Loss/costs between £50,000 and £500,000</t>
  </si>
  <si>
    <t>Highly Probable</t>
  </si>
  <si>
    <t>Major injury (reportable) or permanent incapacity</t>
  </si>
  <si>
    <t xml:space="preserve">Service disrupted. Adverse publicity not avoidable (local media). Complaint expected. Litigation expected. </t>
  </si>
  <si>
    <t>Loss/costs between £500,000 and £5,000,000.</t>
  </si>
  <si>
    <t>Death</t>
  </si>
  <si>
    <t>Service interrupted for significant time. Adverse publicity not avoidable (national media interest.) Major litigation expected. Resignation of senior management/directors.</t>
  </si>
  <si>
    <t>Theft/loss over £5,000,000</t>
  </si>
  <si>
    <t>Medium Risk</t>
  </si>
  <si>
    <t xml:space="preserve">Likelihood </t>
  </si>
  <si>
    <t>Example</t>
  </si>
  <si>
    <t>May only occur in exeptional circumstances.</t>
  </si>
  <si>
    <t>High Risk</t>
  </si>
  <si>
    <t>Expected to occur in a few circumstances.</t>
  </si>
  <si>
    <t>Expected to occur in some circumstances.</t>
  </si>
  <si>
    <t>Expected to occur in many circumstances.</t>
  </si>
  <si>
    <t xml:space="preserve">Expected to occur frequently and in most circumstances. </t>
  </si>
  <si>
    <t>Risk Rating</t>
  </si>
  <si>
    <t>Risk Appetite Response</t>
  </si>
  <si>
    <t>High</t>
  </si>
  <si>
    <t>15-25</t>
  </si>
  <si>
    <t>Unacceptable level of risk exposure which requires action to be taken urgently.</t>
  </si>
  <si>
    <t>Medium</t>
  </si>
  <si>
    <t>7-14</t>
  </si>
  <si>
    <t>Acceptable level of risk but one which requires action and active monitoring to ensure risk exposure is reduced</t>
  </si>
  <si>
    <t>1-6</t>
  </si>
  <si>
    <t>Acceptable level of risk based on the operation of normal controls. In some cases, it may be acceptable for no mitigating action to be taken.</t>
  </si>
  <si>
    <t>Risk Response</t>
  </si>
  <si>
    <t>There are four categories of risk response:</t>
  </si>
  <si>
    <r>
      <t xml:space="preserve">Terminate: </t>
    </r>
    <r>
      <rPr>
        <sz val="12"/>
        <color theme="1"/>
        <rFont val="Segoe UI Light"/>
        <family val="2"/>
      </rPr>
      <t>risk avoidance – where the proposed activity is outwith the current risk appetite level;</t>
    </r>
  </si>
  <si>
    <r>
      <t>Treat:</t>
    </r>
    <r>
      <rPr>
        <sz val="12"/>
        <color theme="1"/>
        <rFont val="Segoe UI Light"/>
        <family val="2"/>
      </rPr>
      <t xml:space="preserve"> risk reduction – where proactive action is taken to reduce the likelihood or impact of an event occurring or limiting the consequences should it occur</t>
    </r>
  </si>
  <si>
    <r>
      <t xml:space="preserve">Transfer: </t>
    </r>
    <r>
      <rPr>
        <sz val="12"/>
        <color theme="1"/>
        <rFont val="Segoe UI Light"/>
        <family val="2"/>
      </rPr>
      <t>risk transfer – where the liability for the consequences is transferred to an external organisation in full or part (e.g. insurance cover)</t>
    </r>
  </si>
  <si>
    <r>
      <t xml:space="preserve">Tolerate: </t>
    </r>
    <r>
      <rPr>
        <sz val="12"/>
        <color theme="1"/>
        <rFont val="Segoe UI Light"/>
        <family val="2"/>
      </rPr>
      <t>where certain risks are accepted</t>
    </r>
  </si>
  <si>
    <t>Risk Appetite Target Scores</t>
  </si>
  <si>
    <t>Risk Description</t>
  </si>
  <si>
    <t>From</t>
  </si>
  <si>
    <t>To</t>
  </si>
  <si>
    <t>Commentary</t>
  </si>
  <si>
    <t>SEStran has a low to medium appetite in relation to its strategic risks and aims to ensure effective delivery of its commitments in line with agreed timescales.</t>
  </si>
  <si>
    <t>Strategic delivery is monitored through ongoing reporting processes and governance processes.</t>
  </si>
  <si>
    <t xml:space="preserve">Low </t>
  </si>
  <si>
    <t>SEStran has a low to medium appetite in relation to financial risk and may be prepared to accept some risk, subject to:</t>
  </si>
  <si>
    <r>
      <t>·</t>
    </r>
    <r>
      <rPr>
        <sz val="7"/>
        <color theme="1"/>
        <rFont val="Segoe UI Light"/>
        <family val="2"/>
      </rPr>
      <t xml:space="preserve">         </t>
    </r>
    <r>
      <rPr>
        <sz val="11"/>
        <color theme="1"/>
        <rFont val="Segoe UI Light"/>
        <family val="2"/>
      </rPr>
      <t>setting and achieving an annual balanced revenue budget, in line with legislative requirements</t>
    </r>
  </si>
  <si>
    <r>
      <t>·</t>
    </r>
    <r>
      <rPr>
        <sz val="7"/>
        <color theme="1"/>
        <rFont val="Segoe UI Light"/>
        <family val="2"/>
      </rPr>
      <t xml:space="preserve">         </t>
    </r>
    <r>
      <rPr>
        <sz val="11"/>
        <color theme="1"/>
        <rFont val="Segoe UI Light"/>
        <family val="2"/>
      </rPr>
      <t>maintaining an unallocated general reserve fund, in line with legislative requirements</t>
    </r>
  </si>
  <si>
    <t>Financial risk is set out in SEStran’s Governance Scheme.</t>
  </si>
  <si>
    <t>SEStran is prepared to tolerate a low to medium level of occasional isolated reputational damage.</t>
  </si>
  <si>
    <t>Media response protocols are set out in the Governance Scheme.</t>
  </si>
  <si>
    <t>SEStran has a low to medium appetite in relation to system and technology risk.</t>
  </si>
  <si>
    <t>The risk appetite will vary depending on the nature, significance and criticality of systems used, and the services they support.</t>
  </si>
  <si>
    <t>Risks are managed through ongoing use of inbuilt technology, security controls, encryption, data loss prevention, firewalls and vulnerability scanning, plus a range of security protocols and procedures.</t>
  </si>
  <si>
    <t>SEStran has achieved Cyber Essentials Plus accreditation.</t>
  </si>
  <si>
    <t>SEStran has a low appetite in relation to governance and decision making.</t>
  </si>
  <si>
    <t>The partnership’s governance arrangements are detailed in the Governance Scheme.</t>
  </si>
  <si>
    <t>No officer or member may knowingly take or recommend decisions or actions which breach legislation.</t>
  </si>
  <si>
    <t>Specific Operational</t>
  </si>
  <si>
    <t>SEStran has a low to medium appetite in relation to specific operational risks.</t>
  </si>
  <si>
    <t>The Partnership Director and Management Team are expected to design, implement and maintain appropriate programme, project management and governance controls to manage these risks.</t>
  </si>
  <si>
    <t>SEStran has a low to medium appetite in relation to external risks. The appetite will vary depending on the criticality of the service or third-party support.</t>
  </si>
  <si>
    <t>(Suppliers/contractors/partnerships)</t>
  </si>
  <si>
    <t>SEStran has an established procurement process, supported by the Contract Standing Orders and use of Public Contract Scotland frameworks.</t>
  </si>
  <si>
    <t>SEStran aims to fully comply with all applicable regulatory and legislative requirements.</t>
  </si>
  <si>
    <t>No officer or member may knowingly take or recommend decisions or actions which breach the law.</t>
  </si>
  <si>
    <t>SEStran recognises that accidents can occur because of unknown and/or unplanned events and has an appetite to fully comply with all relevant health and safety requirements to minimise any health and safety risks that could potentially result in loss of life or injury.</t>
  </si>
  <si>
    <t>SEStran has a medium to high appetite in relation to attracting new projects to enable innovation and attract new funding streams.</t>
  </si>
  <si>
    <r>
      <t xml:space="preserve">Medium
</t>
    </r>
    <r>
      <rPr>
        <sz val="12"/>
        <rFont val="Calibri"/>
        <family val="2"/>
        <scheme val="minor"/>
      </rPr>
      <t xml:space="preserve">Ongoing monitoring and review of all costs and forecasts during 2023/24.
</t>
    </r>
    <r>
      <rPr>
        <b/>
        <sz val="12"/>
        <rFont val="Calibri"/>
        <family val="2"/>
        <scheme val="minor"/>
      </rPr>
      <t>Tolerate</t>
    </r>
  </si>
  <si>
    <r>
      <rPr>
        <b/>
        <sz val="12"/>
        <rFont val="Calibri"/>
        <family val="2"/>
        <scheme val="minor"/>
      </rPr>
      <t>Low</t>
    </r>
    <r>
      <rPr>
        <sz val="12"/>
        <rFont val="Calibri"/>
        <family val="2"/>
        <scheme val="minor"/>
      </rPr>
      <t xml:space="preserve"> 
Transport (Scotland) Act 2019 include</t>
    </r>
    <r>
      <rPr>
        <strike/>
        <sz val="12"/>
        <rFont val="Calibri"/>
        <family val="2"/>
        <scheme val="minor"/>
      </rPr>
      <t>s</t>
    </r>
    <r>
      <rPr>
        <sz val="12"/>
        <rFont val="Calibri"/>
        <family val="2"/>
        <scheme val="minor"/>
      </rPr>
      <t xml:space="preserve"> section on RTPs carrying reserves.
</t>
    </r>
    <r>
      <rPr>
        <b/>
        <sz val="12"/>
        <rFont val="Calibri"/>
        <family val="2"/>
        <scheme val="minor"/>
      </rPr>
      <t>Tolerate</t>
    </r>
  </si>
  <si>
    <r>
      <t xml:space="preserve">Medium 
</t>
    </r>
    <r>
      <rPr>
        <sz val="12"/>
        <rFont val="Calibri"/>
        <family val="2"/>
        <scheme val="minor"/>
      </rPr>
      <t>An ongoing risk</t>
    </r>
    <r>
      <rPr>
        <strike/>
        <sz val="12"/>
        <rFont val="Calibri"/>
        <family val="2"/>
        <scheme val="minor"/>
      </rPr>
      <t xml:space="preserve"> </t>
    </r>
    <r>
      <rPr>
        <sz val="12"/>
        <rFont val="Calibri"/>
        <family val="2"/>
        <scheme val="minor"/>
      </rPr>
      <t>remains for future spikes of Covid-19 or other kinds of disease outbreaks
Working from home arrangements now tried and tested and effective.</t>
    </r>
    <r>
      <rPr>
        <b/>
        <sz val="12"/>
        <rFont val="Calibri"/>
        <family val="2"/>
        <scheme val="minor"/>
      </rPr>
      <t xml:space="preserve">
Tolerate</t>
    </r>
  </si>
  <si>
    <r>
      <rPr>
        <b/>
        <sz val="12"/>
        <rFont val="Calibri"/>
        <family val="2"/>
        <scheme val="minor"/>
      </rPr>
      <t xml:space="preserve">Medium
</t>
    </r>
    <r>
      <rPr>
        <sz val="12"/>
        <rFont val="Calibri"/>
        <family val="2"/>
        <scheme val="minor"/>
      </rPr>
      <t xml:space="preserve">Other funding sources will continue to be pursued.                      
</t>
    </r>
    <r>
      <rPr>
        <b/>
        <sz val="12"/>
        <rFont val="Calibri"/>
        <family val="2"/>
        <scheme val="minor"/>
      </rPr>
      <t xml:space="preserve">Tolerate                           </t>
    </r>
  </si>
  <si>
    <r>
      <rPr>
        <b/>
        <sz val="12"/>
        <color theme="1"/>
        <rFont val="Calibri"/>
        <family val="2"/>
        <scheme val="minor"/>
      </rPr>
      <t xml:space="preserve">Medium
</t>
    </r>
    <r>
      <rPr>
        <sz val="12"/>
        <color theme="1"/>
        <rFont val="Calibri"/>
        <family val="2"/>
        <scheme val="minor"/>
      </rPr>
      <t xml:space="preserve">Grant submission procedures in place, along with financial planning.
</t>
    </r>
    <r>
      <rPr>
        <b/>
        <sz val="12"/>
        <color theme="1"/>
        <rFont val="Calibri"/>
        <family val="2"/>
        <scheme val="minor"/>
      </rPr>
      <t>Tolerate</t>
    </r>
  </si>
  <si>
    <r>
      <rPr>
        <b/>
        <sz val="12"/>
        <rFont val="Calibri"/>
        <family val="2"/>
        <scheme val="minor"/>
      </rPr>
      <t xml:space="preserve">Medium
</t>
    </r>
    <r>
      <rPr>
        <sz val="12"/>
        <color theme="1"/>
        <rFont val="Calibri"/>
        <family val="2"/>
        <scheme val="minor"/>
      </rPr>
      <t xml:space="preserve">Other funding sources will continue to be pursued.
</t>
    </r>
    <r>
      <rPr>
        <b/>
        <sz val="12"/>
        <color theme="1"/>
        <rFont val="Calibri"/>
        <family val="2"/>
        <scheme val="minor"/>
      </rPr>
      <t>Tolerate</t>
    </r>
  </si>
  <si>
    <r>
      <rPr>
        <b/>
        <sz val="12"/>
        <color theme="1"/>
        <rFont val="Calibri"/>
        <family val="2"/>
        <scheme val="minor"/>
      </rPr>
      <t xml:space="preserve">Low
</t>
    </r>
    <r>
      <rPr>
        <sz val="12"/>
        <color theme="1"/>
        <rFont val="Calibri"/>
        <family val="2"/>
        <scheme val="minor"/>
      </rPr>
      <t xml:space="preserve">Partnership staff </t>
    </r>
    <r>
      <rPr>
        <sz val="12"/>
        <rFont val="Calibri"/>
        <family val="2"/>
        <scheme val="minor"/>
      </rPr>
      <t>and Board Members</t>
    </r>
    <r>
      <rPr>
        <sz val="12"/>
        <color rgb="FFFF0000"/>
        <rFont val="Calibri"/>
        <family val="2"/>
        <scheme val="minor"/>
      </rPr>
      <t xml:space="preserve"> </t>
    </r>
    <r>
      <rPr>
        <sz val="12"/>
        <color theme="1"/>
        <rFont val="Calibri"/>
        <family val="2"/>
        <scheme val="minor"/>
      </rPr>
      <t xml:space="preserve">continue to promote and advocate activities via speaking, writing or wider networking
Continue to work closely with regional partners
</t>
    </r>
    <r>
      <rPr>
        <b/>
        <sz val="12"/>
        <color theme="1"/>
        <rFont val="Calibri"/>
        <family val="2"/>
        <scheme val="minor"/>
      </rPr>
      <t>Tolerate</t>
    </r>
  </si>
  <si>
    <r>
      <rPr>
        <b/>
        <sz val="12"/>
        <color theme="1"/>
        <rFont val="Calibri"/>
        <family val="2"/>
        <scheme val="minor"/>
      </rPr>
      <t xml:space="preserve">Low
</t>
    </r>
    <r>
      <rPr>
        <sz val="12"/>
        <color theme="1"/>
        <rFont val="Calibri"/>
        <family val="2"/>
        <scheme val="minor"/>
      </rPr>
      <t xml:space="preserve">Regular monitoring and programming of statutory duties is undertaken by the </t>
    </r>
    <r>
      <rPr>
        <sz val="12"/>
        <rFont val="Calibri"/>
        <family val="2"/>
        <scheme val="minor"/>
      </rPr>
      <t xml:space="preserve">Partnership Director,  Senior Partnership Manager </t>
    </r>
    <r>
      <rPr>
        <sz val="12"/>
        <color theme="1"/>
        <rFont val="Calibri"/>
        <family val="2"/>
        <scheme val="minor"/>
      </rPr>
      <t xml:space="preserve">and Business Manager. Audited by third parties.
</t>
    </r>
    <r>
      <rPr>
        <b/>
        <sz val="12"/>
        <color theme="1"/>
        <rFont val="Calibri"/>
        <family val="2"/>
        <scheme val="minor"/>
      </rPr>
      <t>Tolerate</t>
    </r>
    <r>
      <rPr>
        <sz val="12"/>
        <color theme="1"/>
        <rFont val="Calibri"/>
        <family val="2"/>
        <scheme val="minor"/>
      </rPr>
      <t xml:space="preserve">
</t>
    </r>
  </si>
  <si>
    <r>
      <rPr>
        <b/>
        <sz val="12"/>
        <color theme="1"/>
        <rFont val="Calibri"/>
        <family val="2"/>
        <scheme val="minor"/>
      </rPr>
      <t xml:space="preserve">Low
</t>
    </r>
    <r>
      <rPr>
        <sz val="12"/>
        <color theme="1"/>
        <rFont val="Calibri"/>
        <family val="2"/>
        <scheme val="minor"/>
      </rPr>
      <t xml:space="preserve">Contracted IT consultants deliver IT services. Website contract includes security updates.  Robust Information Security Policy in place with regular monitoring reports.  GDPR compliant and Cyber Essentials Plus Accreditation </t>
    </r>
    <r>
      <rPr>
        <sz val="12"/>
        <rFont val="Calibri"/>
        <family val="2"/>
        <scheme val="minor"/>
      </rPr>
      <t>maintained.</t>
    </r>
    <r>
      <rPr>
        <sz val="12"/>
        <color theme="1"/>
        <rFont val="Calibri"/>
        <family val="2"/>
        <scheme val="minor"/>
      </rPr>
      <t xml:space="preserve">
</t>
    </r>
    <r>
      <rPr>
        <b/>
        <sz val="12"/>
        <color theme="1"/>
        <rFont val="Calibri"/>
        <family val="2"/>
        <scheme val="minor"/>
      </rPr>
      <t>Tolerate</t>
    </r>
    <r>
      <rPr>
        <sz val="12"/>
        <color theme="1"/>
        <rFont val="Calibri"/>
        <family val="2"/>
        <scheme val="minor"/>
      </rPr>
      <t xml:space="preserve">
</t>
    </r>
  </si>
  <si>
    <r>
      <rPr>
        <sz val="12"/>
        <rFont val="Calibri"/>
        <family val="2"/>
        <scheme val="minor"/>
      </rPr>
      <t>28 March 2023
Jim Stewart</t>
    </r>
    <r>
      <rPr>
        <sz val="12"/>
        <color rgb="FFFF0000"/>
        <rFont val="Calibri"/>
        <family val="2"/>
        <scheme val="minor"/>
      </rPr>
      <t xml:space="preserve">
</t>
    </r>
    <r>
      <rPr>
        <b/>
        <sz val="12"/>
        <color rgb="FFFF0000"/>
        <rFont val="Calibri"/>
        <family val="2"/>
        <scheme val="minor"/>
      </rPr>
      <t>CLOSED</t>
    </r>
  </si>
  <si>
    <r>
      <t>Regional Governance</t>
    </r>
    <r>
      <rPr>
        <b/>
        <strike/>
        <sz val="12"/>
        <rFont val="Calibri"/>
        <family val="2"/>
      </rPr>
      <t xml:space="preserve"> </t>
    </r>
    <r>
      <rPr>
        <sz val="12"/>
        <rFont val="Calibri"/>
        <family val="2"/>
      </rPr>
      <t xml:space="preserve">Transport Scotland review of regional transport governance </t>
    </r>
    <r>
      <rPr>
        <b/>
        <sz val="12"/>
        <rFont val="Calibri"/>
        <family val="2"/>
      </rPr>
      <t xml:space="preserve">
</t>
    </r>
    <r>
      <rPr>
        <sz val="12"/>
        <rFont val="Calibri"/>
        <family val="2"/>
      </rPr>
      <t xml:space="preserve">arrangements could result in changes to functions of RTPs. This could present either a risk or an opportunity to SEStran.
</t>
    </r>
  </si>
  <si>
    <r>
      <rPr>
        <b/>
        <sz val="12"/>
        <color rgb="FF000000"/>
        <rFont val="Calibri"/>
        <family val="2"/>
      </rPr>
      <t xml:space="preserve">High
</t>
    </r>
    <r>
      <rPr>
        <b/>
        <sz val="12"/>
        <rFont val="Calibri"/>
        <family val="2"/>
      </rPr>
      <t>Treat (because mitigations are ongoing)</t>
    </r>
    <r>
      <rPr>
        <b/>
        <sz val="12"/>
        <color rgb="FFFF0000"/>
        <rFont val="Calibri"/>
        <family val="2"/>
      </rPr>
      <t xml:space="preserve">
</t>
    </r>
  </si>
  <si>
    <r>
      <t xml:space="preserve">R001
</t>
    </r>
    <r>
      <rPr>
        <sz val="12"/>
        <rFont val="Calibri"/>
        <family val="2"/>
        <scheme val="minor"/>
      </rPr>
      <t>1.2</t>
    </r>
  </si>
  <si>
    <r>
      <t xml:space="preserve">Regional Governance
</t>
    </r>
    <r>
      <rPr>
        <sz val="12"/>
        <rFont val="Calibri"/>
        <family val="2"/>
      </rPr>
      <t>Lack of clarity on role of non statutory REP/ESES City Region Deal groupings</t>
    </r>
  </si>
  <si>
    <r>
      <rPr>
        <b/>
        <sz val="12"/>
        <rFont val="Calibri"/>
        <family val="2"/>
        <scheme val="minor"/>
      </rPr>
      <t>Medium</t>
    </r>
    <r>
      <rPr>
        <sz val="12"/>
        <rFont val="Calibri"/>
        <family val="2"/>
        <scheme val="minor"/>
      </rPr>
      <t xml:space="preserve">
Manage organisation in accordance with available funding but ability of organisation to deliver RTS objectives will inevitably be dictated by available funding.
Engagement/advocating with SG/TS to maintain/increase funding
Working with other RTPs to influence SG review of allocation of funding
</t>
    </r>
    <r>
      <rPr>
        <b/>
        <sz val="12"/>
        <rFont val="Calibri"/>
        <family val="2"/>
        <scheme val="minor"/>
      </rPr>
      <t>Tolerate</t>
    </r>
    <r>
      <rPr>
        <sz val="12"/>
        <rFont val="Calibri"/>
        <family val="2"/>
        <scheme val="minor"/>
      </rPr>
      <t xml:space="preserve">
</t>
    </r>
  </si>
  <si>
    <r>
      <t xml:space="preserve">The </t>
    </r>
    <r>
      <rPr>
        <sz val="12"/>
        <rFont val="Calibri"/>
        <family val="2"/>
        <scheme val="minor"/>
      </rPr>
      <t xml:space="preserve">funding position </t>
    </r>
    <r>
      <rPr>
        <sz val="12"/>
        <color theme="1"/>
        <rFont val="Calibri"/>
        <family val="2"/>
        <scheme val="minor"/>
      </rPr>
      <t>of the staff pension fund could lead to increases in the employers pension contribution</t>
    </r>
  </si>
  <si>
    <r>
      <t xml:space="preserve">Medium: </t>
    </r>
    <r>
      <rPr>
        <sz val="12"/>
        <rFont val="Calibri"/>
        <family val="2"/>
      </rPr>
      <t>The risk remains as there is significant uncertainty around the immediate and medium (3-5year) horizon for access to funds.  Other funding applications will be made when available.
There has been no confirmation from UK Government on participation in EU funded programmes, like Horizon.
Advocate for access to UK replacement funds.</t>
    </r>
    <r>
      <rPr>
        <sz val="12"/>
        <color rgb="FFFF0000"/>
        <rFont val="Calibri"/>
        <family val="2"/>
      </rPr>
      <t xml:space="preserve">
</t>
    </r>
    <r>
      <rPr>
        <sz val="12"/>
        <rFont val="Calibri"/>
        <family val="2"/>
      </rPr>
      <t>Explore further ongoing calls for Horizon programme when available.</t>
    </r>
    <r>
      <rPr>
        <sz val="12"/>
        <color rgb="FFFF0000"/>
        <rFont val="Calibri"/>
        <family val="2"/>
      </rPr>
      <t xml:space="preserve">
</t>
    </r>
    <r>
      <rPr>
        <b/>
        <sz val="12"/>
        <rFont val="Calibri"/>
        <family val="2"/>
      </rPr>
      <t>Treat</t>
    </r>
  </si>
  <si>
    <r>
      <rPr>
        <b/>
        <sz val="12"/>
        <color theme="1"/>
        <rFont val="Calibri"/>
        <family val="2"/>
        <scheme val="minor"/>
      </rPr>
      <t xml:space="preserve">Low
</t>
    </r>
    <r>
      <rPr>
        <sz val="12"/>
        <rFont val="Calibri"/>
        <family val="2"/>
        <scheme val="minor"/>
      </rPr>
      <t>Regular reports presented to the Partnership Board, which have been revised to provide focused monitoring template.
Weekly projects staff team meeting to be reinstated with Partnership Director in attendance.</t>
    </r>
    <r>
      <rPr>
        <sz val="12"/>
        <color theme="1"/>
        <rFont val="Calibri"/>
        <family val="2"/>
        <scheme val="minor"/>
      </rPr>
      <t xml:space="preserve">
</t>
    </r>
    <r>
      <rPr>
        <b/>
        <sz val="12"/>
        <color theme="1"/>
        <rFont val="Calibri"/>
        <family val="2"/>
        <scheme val="minor"/>
      </rPr>
      <t>Tolerate</t>
    </r>
  </si>
  <si>
    <r>
      <t>Project Management:</t>
    </r>
    <r>
      <rPr>
        <sz val="12"/>
        <rFont val="Calibri"/>
        <family val="2"/>
      </rPr>
      <t xml:space="preserve"> Potential insolvency of 3rd party supplier</t>
    </r>
  </si>
  <si>
    <r>
      <rPr>
        <b/>
        <sz val="12"/>
        <color rgb="FF000000"/>
        <rFont val="Calibri"/>
        <family val="2"/>
      </rPr>
      <t xml:space="preserve">Medium
</t>
    </r>
    <r>
      <rPr>
        <sz val="12"/>
        <rFont val="Calibri"/>
        <family val="2"/>
      </rPr>
      <t>Full review of procurement procedures to be carried out by Legal Advisers</t>
    </r>
    <r>
      <rPr>
        <sz val="12"/>
        <color rgb="FFFF0000"/>
        <rFont val="Calibri"/>
        <family val="2"/>
      </rPr>
      <t xml:space="preserve">
</t>
    </r>
    <r>
      <rPr>
        <b/>
        <sz val="12"/>
        <color rgb="FF000000"/>
        <rFont val="Calibri"/>
        <family val="2"/>
      </rPr>
      <t>Treat</t>
    </r>
  </si>
  <si>
    <r>
      <t xml:space="preserve">Low
</t>
    </r>
    <r>
      <rPr>
        <sz val="12"/>
        <rFont val="Calibri"/>
        <family val="2"/>
        <scheme val="minor"/>
      </rPr>
      <t xml:space="preserve">Skills audit will identify future training requirements 
Option to appoint Board Observers to supplement areas of expertise
Partnership Director 1:1 meetings with Board Members 
</t>
    </r>
    <r>
      <rPr>
        <b/>
        <sz val="12"/>
        <rFont val="Calibri"/>
        <family val="2"/>
        <scheme val="minor"/>
      </rPr>
      <t>Tolerate</t>
    </r>
  </si>
  <si>
    <r>
      <t xml:space="preserve">Low 
</t>
    </r>
    <r>
      <rPr>
        <sz val="12"/>
        <rFont val="Calibri"/>
        <family val="2"/>
        <scheme val="minor"/>
      </rPr>
      <t>Cross RTP discussion exploring viability of introducing shared services</t>
    </r>
    <r>
      <rPr>
        <b/>
        <sz val="12"/>
        <rFont val="Calibri"/>
        <family val="2"/>
        <scheme val="minor"/>
      </rPr>
      <t xml:space="preserve">
Tolerate</t>
    </r>
  </si>
  <si>
    <t>Conditions of contract are being reviewed, including Contract Standing Orders and Procurement Strategy
Ensure contract documentation sound and up to date.
Apply adequate supervision to the contract.</t>
  </si>
  <si>
    <r>
      <t xml:space="preserve">Low 
</t>
    </r>
    <r>
      <rPr>
        <sz val="12"/>
        <rFont val="Calibri"/>
        <family val="2"/>
        <scheme val="minor"/>
      </rPr>
      <t>Business propriety/credit/analytic criteria to be written in to documentation. 
Contract management process to be included as part of full procurement review.</t>
    </r>
    <r>
      <rPr>
        <b/>
        <sz val="12"/>
        <rFont val="Calibri"/>
        <family val="2"/>
        <scheme val="minor"/>
      </rPr>
      <t xml:space="preserve">
Tolerate</t>
    </r>
  </si>
  <si>
    <r>
      <t xml:space="preserve">R005
</t>
    </r>
    <r>
      <rPr>
        <sz val="12"/>
        <rFont val="Calibri"/>
        <family val="2"/>
        <scheme val="minor"/>
      </rPr>
      <t>5.2</t>
    </r>
  </si>
  <si>
    <r>
      <t xml:space="preserve">HR:
</t>
    </r>
    <r>
      <rPr>
        <sz val="12"/>
        <rFont val="Calibri"/>
        <family val="2"/>
        <scheme val="minor"/>
      </rPr>
      <t>Non-compliance with emloyment and/or data privacy laws may result in poor repuation as an employer, difficulty in attracting skilled resource and greater probability of litigation and / or financial penalties</t>
    </r>
    <r>
      <rPr>
        <strike/>
        <sz val="12"/>
        <rFont val="Calibri"/>
        <family val="2"/>
        <scheme val="minor"/>
      </rPr>
      <t xml:space="preserve">     </t>
    </r>
  </si>
  <si>
    <r>
      <t xml:space="preserve">SLA in place </t>
    </r>
    <r>
      <rPr>
        <sz val="12"/>
        <rFont val="Calibri"/>
        <family val="2"/>
        <scheme val="minor"/>
      </rPr>
      <t>until May 2024</t>
    </r>
    <r>
      <rPr>
        <strike/>
        <sz val="12"/>
        <rFont val="Calibri"/>
        <family val="2"/>
        <scheme val="minor"/>
      </rPr>
      <t xml:space="preserve"> </t>
    </r>
    <r>
      <rPr>
        <sz val="12"/>
        <rFont val="Calibri"/>
        <family val="2"/>
        <scheme val="minor"/>
      </rPr>
      <t>wit</t>
    </r>
    <r>
      <rPr>
        <sz val="12"/>
        <color theme="1"/>
        <rFont val="Calibri"/>
        <family val="2"/>
        <scheme val="minor"/>
      </rPr>
      <t xml:space="preserve">h Falkirk Council to provide specialist HR advice as required and is under regular review.  Legal advice is provided, when required, through a framework contract, which is in </t>
    </r>
    <r>
      <rPr>
        <sz val="12"/>
        <rFont val="Calibri"/>
        <family val="2"/>
        <scheme val="minor"/>
      </rPr>
      <t>place until August 2024</t>
    </r>
    <r>
      <rPr>
        <sz val="12"/>
        <color theme="1"/>
        <rFont val="Calibri"/>
        <family val="2"/>
        <scheme val="minor"/>
      </rPr>
      <t xml:space="preserve">
</t>
    </r>
  </si>
  <si>
    <r>
      <t>May</t>
    </r>
    <r>
      <rPr>
        <strike/>
        <sz val="12"/>
        <rFont val="Calibri"/>
        <family val="2"/>
        <scheme val="minor"/>
      </rPr>
      <t xml:space="preserve"> </t>
    </r>
    <r>
      <rPr>
        <sz val="12"/>
        <rFont val="Calibri"/>
        <family val="2"/>
        <scheme val="minor"/>
      </rPr>
      <t>2024
Partnership Director</t>
    </r>
  </si>
  <si>
    <r>
      <t xml:space="preserve">R009
</t>
    </r>
    <r>
      <rPr>
        <sz val="12"/>
        <rFont val="Calibri"/>
        <family val="2"/>
        <scheme val="minor"/>
      </rPr>
      <t>9.3</t>
    </r>
  </si>
  <si>
    <r>
      <t xml:space="preserve">SG has paused the NTS2 WG review of regional governance arrangements, but RTPs are working together to persuade SG to re-start the review. </t>
    </r>
    <r>
      <rPr>
        <strike/>
        <sz val="12"/>
        <color rgb="FFFF0000"/>
        <rFont val="Calibri"/>
        <family val="2"/>
        <scheme val="minor"/>
      </rPr>
      <t xml:space="preserve">This will include presenting a refreshed business case to Transport Scotland. SEStran will also aim to create a 'coalition of the willing' amongst partner LAs.
</t>
    </r>
    <r>
      <rPr>
        <sz val="12"/>
        <color rgb="FFFF0000"/>
        <rFont val="Calibri"/>
        <family val="2"/>
        <scheme val="minor"/>
      </rPr>
      <t xml:space="preserve">The joint RTPs are finalising a refreshed Develop to Deliver report which will submitted to SG by the end of the calendar year.
</t>
    </r>
    <r>
      <rPr>
        <sz val="12"/>
        <rFont val="Calibri"/>
        <family val="2"/>
        <scheme val="minor"/>
      </rPr>
      <t xml:space="preserve">
</t>
    </r>
  </si>
  <si>
    <r>
      <t xml:space="preserve">Medium
</t>
    </r>
    <r>
      <rPr>
        <b/>
        <strike/>
        <sz val="12"/>
        <color rgb="FFFF0000"/>
        <rFont val="Calibri"/>
        <family val="2"/>
      </rPr>
      <t xml:space="preserve">Treat
</t>
    </r>
    <r>
      <rPr>
        <b/>
        <sz val="12"/>
        <color rgb="FFFF0000"/>
        <rFont val="Calibri"/>
        <family val="2"/>
      </rPr>
      <t>Tolerate</t>
    </r>
  </si>
  <si>
    <r>
      <rPr>
        <strike/>
        <sz val="12"/>
        <color rgb="FFFF0000"/>
        <rFont val="Calibri"/>
        <family val="2"/>
        <scheme val="minor"/>
      </rPr>
      <t xml:space="preserve">July 2023
</t>
    </r>
    <r>
      <rPr>
        <sz val="12"/>
        <color rgb="FFFF0000"/>
        <rFont val="Calibri"/>
        <family val="2"/>
        <scheme val="minor"/>
      </rPr>
      <t>Ongoing</t>
    </r>
    <r>
      <rPr>
        <sz val="12"/>
        <rFont val="Calibri"/>
        <family val="2"/>
        <scheme val="minor"/>
      </rPr>
      <t xml:space="preserve">
Partnership Director </t>
    </r>
  </si>
  <si>
    <r>
      <t xml:space="preserve">Joint working group created between SEStran and ESESCRD members to agree working arrangements
</t>
    </r>
    <r>
      <rPr>
        <sz val="12"/>
        <color rgb="FFFF0000"/>
        <rFont val="Calibri"/>
        <family val="2"/>
        <scheme val="minor"/>
      </rPr>
      <t>As a result of the joint working group a Concordat has been agreed between SEStran and the partner LAs</t>
    </r>
  </si>
  <si>
    <r>
      <rPr>
        <b/>
        <sz val="12"/>
        <color theme="1"/>
        <rFont val="Calibri"/>
        <family val="2"/>
        <scheme val="minor"/>
      </rPr>
      <t>Medium</t>
    </r>
    <r>
      <rPr>
        <b/>
        <strike/>
        <sz val="12"/>
        <color rgb="FFFF0000"/>
        <rFont val="Calibri"/>
        <family val="2"/>
        <scheme val="minor"/>
      </rPr>
      <t xml:space="preserve">
</t>
    </r>
    <r>
      <rPr>
        <sz val="12"/>
        <color rgb="FFFF0000"/>
        <rFont val="Calibri"/>
        <family val="2"/>
        <scheme val="minor"/>
      </rPr>
      <t>Continue to e</t>
    </r>
    <r>
      <rPr>
        <sz val="12"/>
        <rFont val="Calibri"/>
        <family val="2"/>
        <scheme val="minor"/>
      </rPr>
      <t>xplore alternative funding options
Lobby/bid for additional funds</t>
    </r>
    <r>
      <rPr>
        <b/>
        <strike/>
        <sz val="12"/>
        <rFont val="Calibri"/>
        <family val="2"/>
        <scheme val="minor"/>
      </rPr>
      <t xml:space="preserve">
</t>
    </r>
    <r>
      <rPr>
        <b/>
        <sz val="12"/>
        <rFont val="Calibri"/>
        <family val="2"/>
        <scheme val="minor"/>
      </rPr>
      <t>Treat</t>
    </r>
  </si>
  <si>
    <r>
      <rPr>
        <strike/>
        <sz val="12"/>
        <color rgb="FFFF0000"/>
        <rFont val="Calibri"/>
        <family val="2"/>
        <scheme val="minor"/>
      </rPr>
      <t xml:space="preserve">June 2023
</t>
    </r>
    <r>
      <rPr>
        <sz val="12"/>
        <color rgb="FFFF0000"/>
        <rFont val="Calibri"/>
        <family val="2"/>
        <scheme val="minor"/>
      </rPr>
      <t>Ongoing</t>
    </r>
    <r>
      <rPr>
        <sz val="12"/>
        <rFont val="Calibri"/>
        <family val="2"/>
        <scheme val="minor"/>
      </rPr>
      <t xml:space="preserve">
Partnership Director</t>
    </r>
  </si>
  <si>
    <r>
      <t xml:space="preserve">Active Travel funding a high priority for Government with funds consistently available to bid for. Revenue budget for 2023/24 developed to take account of most likely level of external income in 2023/24. 
</t>
    </r>
    <r>
      <rPr>
        <sz val="12"/>
        <color rgb="FFFF0000"/>
        <rFont val="Calibri"/>
        <family val="2"/>
        <scheme val="minor"/>
      </rPr>
      <t>Budget confirmed for 2023/24</t>
    </r>
  </si>
  <si>
    <r>
      <t>June 20</t>
    </r>
    <r>
      <rPr>
        <strike/>
        <sz val="12"/>
        <color rgb="FFFF0000"/>
        <rFont val="Calibri"/>
        <family val="2"/>
        <scheme val="minor"/>
      </rPr>
      <t>23</t>
    </r>
    <r>
      <rPr>
        <sz val="12"/>
        <color rgb="FFFF0000"/>
        <rFont val="Calibri"/>
        <family val="2"/>
        <scheme val="minor"/>
      </rPr>
      <t>24</t>
    </r>
    <r>
      <rPr>
        <sz val="12"/>
        <rFont val="Calibri"/>
        <family val="2"/>
        <scheme val="minor"/>
      </rPr>
      <t xml:space="preserve">
Partnership Director</t>
    </r>
  </si>
  <si>
    <r>
      <rPr>
        <strike/>
        <sz val="12"/>
        <color rgb="FFFF0000"/>
        <rFont val="Calibri"/>
        <family val="2"/>
        <scheme val="minor"/>
      </rPr>
      <t xml:space="preserve">Ongoing
</t>
    </r>
    <r>
      <rPr>
        <b/>
        <sz val="12"/>
        <color rgb="FFFF0000"/>
        <rFont val="Calibri"/>
        <family val="2"/>
        <scheme val="minor"/>
      </rPr>
      <t>CLOSED</t>
    </r>
    <r>
      <rPr>
        <sz val="12"/>
        <rFont val="Calibri"/>
        <family val="2"/>
        <scheme val="minor"/>
      </rPr>
      <t xml:space="preserve">
Partnership Director</t>
    </r>
  </si>
  <si>
    <r>
      <t xml:space="preserve">Improved supplier viability checks before award, renewal or modification of contracts or grants to be introduced by </t>
    </r>
    <r>
      <rPr>
        <strike/>
        <sz val="12"/>
        <color rgb="FFFF0000"/>
        <rFont val="Calibri"/>
        <family val="2"/>
        <scheme val="minor"/>
      </rPr>
      <t xml:space="preserve">August 2023 </t>
    </r>
    <r>
      <rPr>
        <sz val="12"/>
        <color rgb="FFFF0000"/>
        <rFont val="Calibri"/>
        <family val="2"/>
        <scheme val="minor"/>
      </rPr>
      <t>January 2024.</t>
    </r>
    <r>
      <rPr>
        <sz val="12"/>
        <rFont val="Calibri"/>
        <family val="2"/>
        <scheme val="minor"/>
      </rPr>
      <t xml:space="preserve">
Individual risks and mitigations to be developed for any contract or grant over an agreed threshhold. </t>
    </r>
  </si>
  <si>
    <r>
      <t xml:space="preserve">Ongoing
</t>
    </r>
    <r>
      <rPr>
        <strike/>
        <sz val="12"/>
        <color rgb="FFFF0000"/>
        <rFont val="Calibri"/>
        <family val="2"/>
        <scheme val="minor"/>
      </rPr>
      <t xml:space="preserve">Senior Project Officer
</t>
    </r>
    <r>
      <rPr>
        <sz val="12"/>
        <color rgb="FFFF0000"/>
        <rFont val="Calibri"/>
        <family val="2"/>
        <scheme val="minor"/>
      </rPr>
      <t>Partnership Director</t>
    </r>
  </si>
  <si>
    <r>
      <rPr>
        <strike/>
        <sz val="12"/>
        <color rgb="FFFF0000"/>
        <rFont val="Calibri"/>
        <family val="2"/>
        <scheme val="minor"/>
      </rPr>
      <t xml:space="preserve">September 2023
</t>
    </r>
    <r>
      <rPr>
        <sz val="12"/>
        <color rgb="FFFF0000"/>
        <rFont val="Calibri"/>
        <family val="2"/>
        <scheme val="minor"/>
      </rPr>
      <t>January 2024</t>
    </r>
    <r>
      <rPr>
        <sz val="12"/>
        <rFont val="Calibri"/>
        <family val="2"/>
        <scheme val="minor"/>
      </rPr>
      <t xml:space="preserve">
Partnership Director</t>
    </r>
  </si>
  <si>
    <r>
      <rPr>
        <strike/>
        <sz val="12"/>
        <color rgb="FFFF0000"/>
        <rFont val="Calibri"/>
        <family val="2"/>
        <scheme val="minor"/>
      </rPr>
      <t xml:space="preserve">August 2023
</t>
    </r>
    <r>
      <rPr>
        <sz val="12"/>
        <color rgb="FFFF0000"/>
        <rFont val="Calibri"/>
        <family val="2"/>
        <scheme val="minor"/>
      </rPr>
      <t>January 2024</t>
    </r>
    <r>
      <rPr>
        <sz val="12"/>
        <rFont val="Calibri"/>
        <family val="2"/>
        <scheme val="minor"/>
      </rPr>
      <t xml:space="preserve">
Partnership Director</t>
    </r>
  </si>
  <si>
    <r>
      <rPr>
        <strike/>
        <sz val="12"/>
        <color rgb="FFFF0000"/>
        <rFont val="Calibri"/>
        <family val="2"/>
        <scheme val="minor"/>
      </rPr>
      <t>June 2023</t>
    </r>
    <r>
      <rPr>
        <sz val="12"/>
        <rFont val="Calibri"/>
        <family val="2"/>
        <scheme val="minor"/>
      </rPr>
      <t xml:space="preserve"> 
</t>
    </r>
    <r>
      <rPr>
        <sz val="12"/>
        <color rgb="FFFF0000"/>
        <rFont val="Calibri"/>
        <family val="2"/>
        <scheme val="minor"/>
      </rPr>
      <t>March 2024</t>
    </r>
    <r>
      <rPr>
        <sz val="12"/>
        <rFont val="Calibri"/>
        <family val="2"/>
        <scheme val="minor"/>
      </rPr>
      <t xml:space="preserve">
Partnership Director</t>
    </r>
  </si>
  <si>
    <r>
      <rPr>
        <b/>
        <strike/>
        <sz val="12"/>
        <color rgb="FFFF0000"/>
        <rFont val="Calibri"/>
        <family val="2"/>
        <scheme val="minor"/>
      </rPr>
      <t xml:space="preserve">Medium
</t>
    </r>
    <r>
      <rPr>
        <b/>
        <sz val="12"/>
        <color rgb="FFFF0000"/>
        <rFont val="Calibri"/>
        <family val="2"/>
        <scheme val="minor"/>
      </rPr>
      <t>Low</t>
    </r>
    <r>
      <rPr>
        <b/>
        <sz val="12"/>
        <rFont val="Calibri"/>
        <family val="2"/>
        <scheme val="minor"/>
      </rPr>
      <t xml:space="preserve">
</t>
    </r>
    <r>
      <rPr>
        <sz val="12"/>
        <rFont val="Calibri"/>
        <family val="2"/>
        <scheme val="minor"/>
      </rPr>
      <t>An ongoing risk  remains for future pandemics and future widespread disease or other outbreaks.  Measures will be adjusted in accordance with government advice.</t>
    </r>
    <r>
      <rPr>
        <b/>
        <sz val="12"/>
        <rFont val="Calibri"/>
        <family val="2"/>
        <scheme val="minor"/>
      </rPr>
      <t xml:space="preserve">
</t>
    </r>
    <r>
      <rPr>
        <b/>
        <strike/>
        <sz val="12"/>
        <color rgb="FFFF0000"/>
        <rFont val="Calibri"/>
        <family val="2"/>
        <scheme val="minor"/>
      </rPr>
      <t xml:space="preserve">Treat
</t>
    </r>
    <r>
      <rPr>
        <b/>
        <sz val="12"/>
        <color rgb="FFFF0000"/>
        <rFont val="Calibri"/>
        <family val="2"/>
        <scheme val="minor"/>
      </rPr>
      <t>Tolerate</t>
    </r>
  </si>
  <si>
    <r>
      <rPr>
        <strike/>
        <sz val="12"/>
        <rFont val="Calibri"/>
        <family val="2"/>
        <scheme val="minor"/>
      </rPr>
      <t>A</t>
    </r>
    <r>
      <rPr>
        <sz val="12"/>
        <rFont val="Calibri"/>
        <family val="2"/>
        <scheme val="minor"/>
      </rPr>
      <t>ppropriate policies are reviewed and updated. Risk assessments of staff personal home working arrangements have been completed and will be subject to regular review. Risk Management Framework approved</t>
    </r>
    <r>
      <rPr>
        <strike/>
        <sz val="12"/>
        <rFont val="Calibri"/>
        <family val="2"/>
        <scheme val="minor"/>
      </rPr>
      <t xml:space="preserve"> </t>
    </r>
    <r>
      <rPr>
        <sz val="12"/>
        <rFont val="Calibri"/>
        <family val="2"/>
        <scheme val="minor"/>
      </rPr>
      <t xml:space="preserve">by P&amp;A Committee. Business Continuity Plan reviewed. 
Liaise with HR Adviser. Review transition arrangements to normal working arrangements at appropriate time.  Hybrid Working Policy </t>
    </r>
    <r>
      <rPr>
        <strike/>
        <sz val="12"/>
        <color rgb="FFFF0000"/>
        <rFont val="Calibri"/>
        <family val="2"/>
        <scheme val="minor"/>
      </rPr>
      <t xml:space="preserve">will facilitate this </t>
    </r>
    <r>
      <rPr>
        <sz val="12"/>
        <color rgb="FFFF0000"/>
        <rFont val="Calibri"/>
        <family val="2"/>
        <scheme val="minor"/>
      </rPr>
      <t>implemented and working well</t>
    </r>
    <r>
      <rPr>
        <sz val="12"/>
        <rFont val="Calibri"/>
        <family val="2"/>
        <scheme val="minor"/>
      </rPr>
      <t>.</t>
    </r>
  </si>
  <si>
    <r>
      <rPr>
        <b/>
        <strike/>
        <sz val="12"/>
        <color rgb="FFFF0000"/>
        <rFont val="Calibri"/>
        <family val="2"/>
        <scheme val="minor"/>
      </rPr>
      <t xml:space="preserve">Medium
</t>
    </r>
    <r>
      <rPr>
        <b/>
        <sz val="12"/>
        <color rgb="FFFF0000"/>
        <rFont val="Calibri"/>
        <family val="2"/>
        <scheme val="minor"/>
      </rPr>
      <t>Low</t>
    </r>
    <r>
      <rPr>
        <b/>
        <sz val="12"/>
        <rFont val="Calibri"/>
        <family val="2"/>
        <scheme val="minor"/>
      </rPr>
      <t xml:space="preserve">
</t>
    </r>
    <r>
      <rPr>
        <sz val="12"/>
        <rFont val="Calibri"/>
        <family val="2"/>
        <scheme val="minor"/>
      </rPr>
      <t>An ongoing risk  remains for future pandemics and future widespread disease or other outbreaks.  Measures will be adjusted in accordance with government advice and legislation.</t>
    </r>
    <r>
      <rPr>
        <b/>
        <sz val="12"/>
        <rFont val="Calibri"/>
        <family val="2"/>
        <scheme val="minor"/>
      </rPr>
      <t xml:space="preserve">
</t>
    </r>
    <r>
      <rPr>
        <b/>
        <strike/>
        <sz val="12"/>
        <color rgb="FFFF0000"/>
        <rFont val="Calibri"/>
        <family val="2"/>
        <scheme val="minor"/>
      </rPr>
      <t xml:space="preserve">Treat
</t>
    </r>
    <r>
      <rPr>
        <b/>
        <sz val="12"/>
        <color rgb="FFFF0000"/>
        <rFont val="Calibri"/>
        <family val="2"/>
        <scheme val="minor"/>
      </rPr>
      <t>Tolerate</t>
    </r>
  </si>
  <si>
    <r>
      <rPr>
        <strike/>
        <sz val="12"/>
        <color rgb="FFFF0000"/>
        <rFont val="Calibri"/>
        <family val="2"/>
        <scheme val="minor"/>
      </rPr>
      <t xml:space="preserve">September 2023
</t>
    </r>
    <r>
      <rPr>
        <sz val="12"/>
        <color rgb="FFFF0000"/>
        <rFont val="Calibri"/>
        <family val="2"/>
        <scheme val="minor"/>
      </rPr>
      <t>Ongoing</t>
    </r>
    <r>
      <rPr>
        <sz val="12"/>
        <rFont val="Calibri"/>
        <family val="2"/>
        <scheme val="minor"/>
      </rPr>
      <t xml:space="preserve">
Partnership Director</t>
    </r>
  </si>
  <si>
    <r>
      <t xml:space="preserve">R002
</t>
    </r>
    <r>
      <rPr>
        <strike/>
        <sz val="12"/>
        <color rgb="FFFF0000"/>
        <rFont val="Calibri"/>
        <family val="2"/>
        <scheme val="minor"/>
      </rPr>
      <t>2.9</t>
    </r>
  </si>
  <si>
    <r>
      <rPr>
        <sz val="12"/>
        <color rgb="FFFF0000"/>
        <rFont val="Calibri"/>
        <family val="2"/>
        <scheme val="minor"/>
      </rPr>
      <t>Ongoing</t>
    </r>
    <r>
      <rPr>
        <strike/>
        <sz val="12"/>
        <color rgb="FFFF0000"/>
        <rFont val="Calibri"/>
        <family val="2"/>
        <scheme val="minor"/>
      </rPr>
      <t xml:space="preserve">
</t>
    </r>
    <r>
      <rPr>
        <sz val="12"/>
        <color rgb="FFFF0000"/>
        <rFont val="Calibri"/>
        <family val="2"/>
        <scheme val="minor"/>
      </rPr>
      <t>Partnership Director</t>
    </r>
  </si>
  <si>
    <r>
      <rPr>
        <b/>
        <sz val="12"/>
        <color rgb="FFFF0000"/>
        <rFont val="Calibri"/>
        <family val="2"/>
      </rPr>
      <t>Medium</t>
    </r>
    <r>
      <rPr>
        <sz val="12"/>
        <color rgb="FFFF0000"/>
        <rFont val="Calibri"/>
        <family val="2"/>
      </rPr>
      <t xml:space="preserve">
Regular budget monitoring and reports to the Partnership Board.
</t>
    </r>
    <r>
      <rPr>
        <b/>
        <sz val="12"/>
        <color rgb="FFFF0000"/>
        <rFont val="Calibri"/>
        <family val="2"/>
      </rPr>
      <t>Treat</t>
    </r>
  </si>
  <si>
    <r>
      <t xml:space="preserve">Medium
</t>
    </r>
    <r>
      <rPr>
        <sz val="12"/>
        <color rgb="FFFF0000"/>
        <rFont val="Calibri"/>
        <family val="2"/>
        <scheme val="minor"/>
      </rPr>
      <t>Also refer to risk 2.9.
Successful management of risk 5.2, reduces likliehood of risk 2.9</t>
    </r>
    <r>
      <rPr>
        <b/>
        <sz val="12"/>
        <rFont val="Calibri"/>
        <family val="2"/>
        <scheme val="minor"/>
      </rPr>
      <t xml:space="preserve">
Treat</t>
    </r>
  </si>
  <si>
    <r>
      <t xml:space="preserve">Medium
</t>
    </r>
    <r>
      <rPr>
        <sz val="12"/>
        <rFont val="Calibri"/>
        <family val="2"/>
        <scheme val="minor"/>
      </rPr>
      <t xml:space="preserve">Ongoing monitoring and review of all costs and forecasts during 2023/24. </t>
    </r>
    <r>
      <rPr>
        <sz val="12"/>
        <color rgb="FFFF0000"/>
        <rFont val="Calibri"/>
        <family val="2"/>
        <scheme val="minor"/>
      </rPr>
      <t>Costs will be aligned with COSLA pay offer.</t>
    </r>
    <r>
      <rPr>
        <b/>
        <sz val="12"/>
        <rFont val="Calibri"/>
        <family val="2"/>
        <scheme val="minor"/>
      </rPr>
      <t xml:space="preserve">
Tolerate                          </t>
    </r>
  </si>
  <si>
    <r>
      <t xml:space="preserve">Following the Lothian Pension Fund Triennial Acturial Review of </t>
    </r>
    <r>
      <rPr>
        <sz val="12"/>
        <rFont val="Calibri"/>
        <family val="2"/>
        <scheme val="minor"/>
      </rPr>
      <t>2020</t>
    </r>
    <r>
      <rPr>
        <sz val="12"/>
        <color theme="1"/>
        <rFont val="Calibri"/>
        <family val="2"/>
        <scheme val="minor"/>
      </rPr>
      <t xml:space="preserve">, Partnership contribution rates have been advised until </t>
    </r>
    <r>
      <rPr>
        <sz val="12"/>
        <rFont val="Calibri"/>
        <family val="2"/>
        <scheme val="minor"/>
      </rPr>
      <t>2023/24. Planning assumptions have been</t>
    </r>
    <r>
      <rPr>
        <sz val="12"/>
        <color rgb="FFFF0000"/>
        <rFont val="Calibri"/>
        <family val="2"/>
        <scheme val="minor"/>
      </rPr>
      <t xml:space="preserve"> </t>
    </r>
    <r>
      <rPr>
        <sz val="12"/>
        <rFont val="Calibri"/>
        <family val="2"/>
        <scheme val="minor"/>
      </rPr>
      <t>updated and included in the revenue budget 2023/24 and indicative budget for 2024/25 reported to the Partnership Board on 17th March 2023.</t>
    </r>
    <r>
      <rPr>
        <sz val="12"/>
        <color theme="1"/>
        <rFont val="Calibri"/>
        <family val="2"/>
        <scheme val="minor"/>
      </rPr>
      <t xml:space="preserve"> </t>
    </r>
    <r>
      <rPr>
        <sz val="12"/>
        <color rgb="FFFF0000"/>
        <rFont val="Calibri"/>
        <family val="2"/>
        <scheme val="minor"/>
      </rPr>
      <t>The outcome of the Triennial Actuarial Review of 2023 will be included in the revenue budget for 2024/25.</t>
    </r>
  </si>
  <si>
    <t xml:space="preserve">The Partnership will seek to introduce a number of suitable on the shelf schemes
</t>
  </si>
  <si>
    <r>
      <rPr>
        <b/>
        <sz val="12"/>
        <color rgb="FFFF0000"/>
        <rFont val="Calibri"/>
        <family val="2"/>
        <scheme val="minor"/>
      </rPr>
      <t xml:space="preserve">Funding/Grant Awards:
</t>
    </r>
    <r>
      <rPr>
        <sz val="12"/>
        <color rgb="FFFF0000"/>
        <rFont val="Calibri"/>
        <family val="2"/>
        <scheme val="minor"/>
      </rPr>
      <t>The timing of some funding applications and grant awards do not align with the financial year, resulting</t>
    </r>
    <r>
      <rPr>
        <b/>
        <sz val="12"/>
        <color rgb="FFFF0000"/>
        <rFont val="Calibri"/>
        <family val="2"/>
        <scheme val="minor"/>
      </rPr>
      <t xml:space="preserve"> </t>
    </r>
    <r>
      <rPr>
        <sz val="12"/>
        <color rgb="FFFF0000"/>
        <rFont val="Calibri"/>
        <family val="2"/>
        <scheme val="minor"/>
      </rPr>
      <t>in an</t>
    </r>
    <r>
      <rPr>
        <b/>
        <sz val="12"/>
        <color rgb="FFFF0000"/>
        <rFont val="Calibri"/>
        <family val="2"/>
        <scheme val="minor"/>
      </rPr>
      <t xml:space="preserve"> i</t>
    </r>
    <r>
      <rPr>
        <sz val="12"/>
        <color rgb="FFFF0000"/>
        <rFont val="Calibri"/>
        <family val="2"/>
        <scheme val="minor"/>
      </rPr>
      <t>nability to spend allocated funding within prescribed timescales</t>
    </r>
    <r>
      <rPr>
        <b/>
        <sz val="12"/>
        <color rgb="FFFF0000"/>
        <rFont val="Calibri"/>
        <family val="2"/>
        <scheme val="minor"/>
      </rPr>
      <t xml:space="preserve">
</t>
    </r>
    <r>
      <rPr>
        <sz val="12"/>
        <rFont val="Calibri"/>
        <family val="2"/>
        <scheme val="minor"/>
      </rPr>
      <t xml:space="preserve">
</t>
    </r>
  </si>
  <si>
    <r>
      <t xml:space="preserve">Low
</t>
    </r>
    <r>
      <rPr>
        <sz val="12"/>
        <rFont val="Calibri"/>
        <family val="2"/>
        <scheme val="minor"/>
      </rPr>
      <t>Work programme will be monitored and redistributed as necessary</t>
    </r>
    <r>
      <rPr>
        <b/>
        <sz val="12"/>
        <rFont val="Calibri"/>
        <family val="2"/>
        <scheme val="minor"/>
      </rPr>
      <t xml:space="preserve">.
</t>
    </r>
    <r>
      <rPr>
        <sz val="12"/>
        <rFont val="Calibri"/>
        <family val="2"/>
        <scheme val="minor"/>
      </rPr>
      <t xml:space="preserve">Recruitment exercise </t>
    </r>
    <r>
      <rPr>
        <strike/>
        <sz val="12"/>
        <color rgb="FFFF0000"/>
        <rFont val="Calibri"/>
        <family val="2"/>
        <scheme val="minor"/>
      </rPr>
      <t xml:space="preserve">has commenced </t>
    </r>
    <r>
      <rPr>
        <sz val="12"/>
        <color rgb="FFFF0000"/>
        <rFont val="Calibri"/>
        <family val="2"/>
        <scheme val="minor"/>
      </rPr>
      <t>complete and full staff complement in place by 20 Nov 2023.</t>
    </r>
    <r>
      <rPr>
        <b/>
        <sz val="12"/>
        <rFont val="Calibri"/>
        <family val="2"/>
        <scheme val="minor"/>
      </rPr>
      <t xml:space="preserve">
Tolerate</t>
    </r>
  </si>
  <si>
    <r>
      <t xml:space="preserve">NEW
R002
</t>
    </r>
    <r>
      <rPr>
        <sz val="12"/>
        <color rgb="FFFF0000"/>
        <rFont val="Calibri"/>
        <family val="2"/>
        <scheme val="minor"/>
      </rPr>
      <t>2.9</t>
    </r>
  </si>
  <si>
    <r>
      <rPr>
        <b/>
        <sz val="12"/>
        <rFont val="Calibri"/>
        <family val="2"/>
        <scheme val="minor"/>
      </rPr>
      <t>Grants:</t>
    </r>
    <r>
      <rPr>
        <sz val="12"/>
        <rFont val="Calibri"/>
        <family val="2"/>
        <scheme val="minor"/>
      </rPr>
      <t xml:space="preserve">
Failure to adhere to grant conditions could result in grants being withheld or reclaimed, impacting the SEStran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</si>
</sst>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Calibri"/>
      <family val="2"/>
      <scheme val="minor"/>
    </font>
    <font>
      <sz val="10"/>
      <name val="Arial"/>
      <family val="2"/>
    </font>
    <font>
      <sz val="10"/>
      <color theme="1"/>
      <name val="Segoe UI Light"/>
      <family val="2"/>
    </font>
    <font>
      <sz val="11"/>
      <color theme="1"/>
      <name val="Microsoft JhengHei"/>
      <family val="2"/>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theme="1"/>
      <name val="Microsoft JhengHei"/>
      <family val="2"/>
    </font>
    <font>
      <b/>
      <sz val="11"/>
      <color theme="1"/>
      <name val="Segoe UI Light"/>
      <family val="2"/>
    </font>
    <font>
      <b/>
      <sz val="10"/>
      <color theme="1"/>
      <name val="Segoe UI Light"/>
      <family val="2"/>
    </font>
    <font>
      <sz val="11"/>
      <color theme="1"/>
      <name val="Segoe UI Light"/>
      <family val="2"/>
    </font>
    <font>
      <sz val="11"/>
      <color rgb="FF006100"/>
      <name val="Segoe UI Light"/>
      <family val="2"/>
    </font>
    <font>
      <sz val="11"/>
      <color rgb="FF9C5700"/>
      <name val="Segoe UI Light"/>
      <family val="2"/>
    </font>
    <font>
      <sz val="11"/>
      <color rgb="FF3F3F76"/>
      <name val="Segoe UI Light"/>
      <family val="2"/>
    </font>
    <font>
      <sz val="11"/>
      <color rgb="FF9C0006"/>
      <name val="Segoe UI Light"/>
      <family val="2"/>
    </font>
    <font>
      <sz val="11"/>
      <name val="Segoe UI Light"/>
      <family val="2"/>
    </font>
    <font>
      <i/>
      <sz val="10"/>
      <color theme="1"/>
      <name val="Segoe UI Light"/>
      <family val="2"/>
    </font>
    <font>
      <b/>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sz val="12"/>
      <color rgb="FFFF0000"/>
      <name val="Calibri"/>
      <family val="2"/>
      <scheme val="minor"/>
    </font>
    <font>
      <strike/>
      <sz val="12"/>
      <name val="Calibri"/>
      <family val="2"/>
      <scheme val="minor"/>
    </font>
    <font>
      <b/>
      <strike/>
      <sz val="12"/>
      <color rgb="FFFF0000"/>
      <name val="Calibri"/>
      <family val="2"/>
      <scheme val="minor"/>
    </font>
    <font>
      <b/>
      <sz val="11.5"/>
      <color theme="1"/>
      <name val="Calibri"/>
      <family val="2"/>
      <scheme val="minor"/>
    </font>
    <font>
      <b/>
      <sz val="12"/>
      <color theme="1"/>
      <name val="Segoe UI Light"/>
      <family val="2"/>
    </font>
    <font>
      <b/>
      <sz val="10"/>
      <color rgb="FF000000"/>
      <name val="Segoe UI Light"/>
      <family val="2"/>
    </font>
    <font>
      <sz val="10"/>
      <color rgb="FF000000"/>
      <name val="Segoe UI Light"/>
      <family val="2"/>
    </font>
    <font>
      <b/>
      <u val="single"/>
      <sz val="11"/>
      <color theme="1"/>
      <name val="Segoe UI Light"/>
      <family val="2"/>
    </font>
    <font>
      <sz val="11"/>
      <color rgb="FF000000"/>
      <name val="Segoe UI Light"/>
      <family val="2"/>
    </font>
    <font>
      <sz val="12"/>
      <color theme="1"/>
      <name val="Segoe UI Light"/>
      <family val="2"/>
    </font>
    <font>
      <b/>
      <i/>
      <sz val="12"/>
      <color theme="1"/>
      <name val="Segoe UI Light"/>
      <family val="2"/>
    </font>
    <font>
      <sz val="7"/>
      <color theme="1"/>
      <name val="Segoe UI Light"/>
      <family val="2"/>
    </font>
    <font>
      <b/>
      <u val="single"/>
      <sz val="12"/>
      <color theme="1"/>
      <name val="Segoe UI Light"/>
      <family val="2"/>
    </font>
    <font>
      <sz val="11"/>
      <color rgb="FFFF0000"/>
      <name val="Calibri"/>
      <family val="2"/>
      <scheme val="minor"/>
    </font>
    <font>
      <b/>
      <sz val="12"/>
      <color rgb="FF000000"/>
      <name val="Calibri"/>
      <family val="2"/>
    </font>
    <font>
      <sz val="12"/>
      <color rgb="FF000000"/>
      <name val="Calibri"/>
      <family val="2"/>
    </font>
    <font>
      <sz val="12"/>
      <color rgb="FFFF0000"/>
      <name val="Calibri"/>
      <family val="2"/>
    </font>
    <font>
      <b/>
      <sz val="12"/>
      <color rgb="FFFF0000"/>
      <name val="Calibri"/>
      <family val="2"/>
    </font>
    <font>
      <sz val="12"/>
      <color theme="1"/>
      <name val="Calibri"/>
      <family val="2"/>
    </font>
    <font>
      <b/>
      <sz val="12"/>
      <name val="Calibri"/>
      <family val="2"/>
    </font>
    <font>
      <b/>
      <sz val="12"/>
      <color theme="1"/>
      <name val="Calibri"/>
      <family val="2"/>
    </font>
    <font>
      <b/>
      <strike/>
      <sz val="12"/>
      <name val="Calibri"/>
      <family val="2"/>
    </font>
    <font>
      <sz val="12"/>
      <name val="Calibri"/>
      <family val="2"/>
    </font>
    <font>
      <b/>
      <strike/>
      <sz val="12"/>
      <name val="Calibri"/>
      <family val="2"/>
      <scheme val="minor"/>
    </font>
    <font>
      <b/>
      <strike/>
      <sz val="12"/>
      <color rgb="FFFF0000"/>
      <name val="Calibri"/>
      <family val="2"/>
    </font>
    <font>
      <sz val="11"/>
      <color theme="0"/>
      <name val="Calibri"/>
      <family val="2"/>
      <scheme val="minor"/>
    </font>
  </fonts>
  <fills count="22">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5"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rgb="FFFFF5C5"/>
        <bgColor indexed="64"/>
      </patternFill>
    </fill>
    <fill>
      <patternFill patternType="solid">
        <fgColor rgb="FFF9A9BA"/>
        <bgColor indexed="64"/>
      </patternFill>
    </fill>
    <fill>
      <patternFill patternType="solid">
        <fgColor rgb="FFFF5050"/>
        <bgColor indexed="64"/>
      </patternFill>
    </fill>
    <fill>
      <patternFill patternType="solid">
        <fgColor rgb="FFB4DBAD"/>
        <bgColor indexed="64"/>
      </patternFill>
    </fill>
    <fill>
      <patternFill patternType="solid">
        <fgColor rgb="FFFFC000"/>
        <bgColor indexed="64"/>
      </patternFill>
    </fill>
    <fill>
      <patternFill patternType="solid">
        <fgColor rgb="FFEBFFFF"/>
        <bgColor indexed="64"/>
      </patternFill>
    </fill>
    <fill>
      <patternFill patternType="solid">
        <fgColor rgb="FFFFFF00"/>
        <bgColor indexed="64"/>
      </patternFill>
    </fill>
    <fill>
      <patternFill patternType="solid">
        <fgColor rgb="FF009900"/>
        <bgColor indexed="64"/>
      </patternFill>
    </fill>
    <fill>
      <patternFill patternType="solid">
        <fgColor rgb="FFF2F2F2"/>
        <bgColor indexed="64"/>
      </patternFill>
    </fill>
    <fill>
      <patternFill patternType="solid">
        <fgColor theme="5" tint="0.3999499976634979"/>
        <bgColor indexed="64"/>
      </patternFill>
    </fill>
    <fill>
      <patternFill patternType="solid">
        <fgColor theme="2"/>
        <bgColor indexed="64"/>
      </patternFill>
    </fill>
    <fill>
      <patternFill patternType="solid">
        <fgColor rgb="FF00B050"/>
        <bgColor indexed="64"/>
      </patternFill>
    </fill>
    <fill>
      <patternFill patternType="solid">
        <fgColor rgb="FFFF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medium"/>
      <right style="medium"/>
      <top style="medium"/>
      <bottom style="medium"/>
    </border>
    <border>
      <left/>
      <right style="medium"/>
      <top style="medium"/>
      <bottom style="mediu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thin"/>
      <right style="thin"/>
      <top/>
      <bottom/>
    </border>
    <border>
      <left/>
      <right style="thin"/>
      <top style="thin"/>
      <bottom style="thin"/>
    </border>
    <border>
      <left/>
      <right style="thin"/>
      <top/>
      <bottom/>
    </border>
    <border>
      <left/>
      <right/>
      <top style="thin"/>
      <bottom style="thin"/>
    </border>
    <border>
      <left/>
      <right/>
      <top/>
      <bottom style="medium"/>
    </border>
    <border>
      <left style="medium"/>
      <right style="medium"/>
      <top style="medium"/>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1" applyNumberFormat="0" applyAlignment="0" applyProtection="0"/>
    <xf numFmtId="0" fontId="1" fillId="0" borderId="2" applyNumberFormat="0" applyFont="0" applyFill="0" applyBorder="0" applyProtection="0">
      <alignment/>
    </xf>
    <xf numFmtId="0" fontId="0" fillId="6" borderId="0" applyNumberFormat="0" applyBorder="0" applyAlignment="0" applyProtection="0"/>
  </cellStyleXfs>
  <cellXfs count="195">
    <xf numFmtId="0" fontId="0" fillId="0" borderId="0" xfId="0"/>
    <xf numFmtId="0" fontId="3" fillId="0" borderId="0" xfId="0" applyFont="1"/>
    <xf numFmtId="0" fontId="0" fillId="0" borderId="0" xfId="0" applyAlignment="1">
      <alignment wrapText="1"/>
    </xf>
    <xf numFmtId="0" fontId="3" fillId="0" borderId="0" xfId="0" applyFont="1" applyAlignment="1">
      <alignment horizontal="center" vertical="center" wrapText="1"/>
    </xf>
    <xf numFmtId="0" fontId="3" fillId="0" borderId="0" xfId="0" applyFont="1" applyAlignment="1">
      <alignment wrapText="1"/>
    </xf>
    <xf numFmtId="0" fontId="0" fillId="0" borderId="0" xfId="0" applyAlignment="1">
      <alignment horizontal="left" vertical="top"/>
    </xf>
    <xf numFmtId="0" fontId="11" fillId="0" borderId="0" xfId="0" applyFont="1"/>
    <xf numFmtId="0" fontId="12" fillId="2" borderId="2" xfId="20" applyFont="1" applyBorder="1" applyAlignment="1">
      <alignment horizontal="center" vertical="center" wrapText="1"/>
    </xf>
    <xf numFmtId="0" fontId="11" fillId="7" borderId="2" xfId="0" applyFont="1" applyFill="1" applyBorder="1" applyAlignment="1">
      <alignment horizontal="center" vertical="center" wrapText="1"/>
    </xf>
    <xf numFmtId="0" fontId="13" fillId="4" borderId="2" xfId="22" applyFont="1" applyBorder="1" applyAlignment="1">
      <alignment horizontal="center" vertical="center" wrapText="1"/>
    </xf>
    <xf numFmtId="0" fontId="11" fillId="8" borderId="2" xfId="0" applyFont="1" applyFill="1" applyBorder="1" applyAlignment="1">
      <alignment horizontal="center" vertical="center" wrapText="1"/>
    </xf>
    <xf numFmtId="0" fontId="14" fillId="5" borderId="2" xfId="23" applyFont="1" applyBorder="1" applyAlignment="1">
      <alignment horizontal="center" vertical="center" wrapText="1"/>
    </xf>
    <xf numFmtId="0" fontId="15" fillId="3" borderId="2" xfId="21" applyFont="1" applyBorder="1" applyAlignment="1">
      <alignment horizontal="center" vertical="center" wrapText="1"/>
    </xf>
    <xf numFmtId="0" fontId="11" fillId="0" borderId="2" xfId="0" applyFont="1" applyBorder="1" applyAlignment="1">
      <alignment horizontal="center" vertical="center" wrapText="1"/>
    </xf>
    <xf numFmtId="0" fontId="11" fillId="9" borderId="2"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0" borderId="2" xfId="0" applyFont="1" applyBorder="1" applyAlignment="1">
      <alignment wrapText="1"/>
    </xf>
    <xf numFmtId="0" fontId="11" fillId="0" borderId="2" xfId="0" applyFont="1" applyBorder="1" applyAlignment="1">
      <alignment horizontal="center" vertical="center"/>
    </xf>
    <xf numFmtId="0" fontId="11" fillId="7" borderId="3" xfId="0" applyFont="1" applyFill="1" applyBorder="1" applyAlignment="1">
      <alignment horizontal="center"/>
    </xf>
    <xf numFmtId="0" fontId="11" fillId="0" borderId="3" xfId="0" applyFont="1" applyBorder="1" applyAlignment="1">
      <alignment horizontal="center" vertical="center"/>
    </xf>
    <xf numFmtId="0" fontId="11" fillId="7" borderId="2" xfId="0" applyFont="1" applyFill="1" applyBorder="1" applyAlignment="1">
      <alignment horizontal="center" vertical="center"/>
    </xf>
    <xf numFmtId="0" fontId="11" fillId="8" borderId="2" xfId="0" applyFont="1" applyFill="1" applyBorder="1" applyAlignment="1">
      <alignment horizontal="center" vertical="center"/>
    </xf>
    <xf numFmtId="0" fontId="9" fillId="8" borderId="2" xfId="0" applyFont="1" applyFill="1" applyBorder="1" applyAlignment="1">
      <alignment horizontal="center" vertical="center"/>
    </xf>
    <xf numFmtId="0" fontId="10" fillId="0" borderId="2" xfId="0" applyFont="1" applyBorder="1" applyAlignment="1">
      <alignment horizontal="center" vertical="center" wrapText="1"/>
    </xf>
    <xf numFmtId="0" fontId="11" fillId="0" borderId="2" xfId="0" applyFont="1" applyBorder="1" applyAlignment="1">
      <alignment horizontal="center" wrapText="1"/>
    </xf>
    <xf numFmtId="0" fontId="11" fillId="8" borderId="3" xfId="0" applyFont="1" applyFill="1" applyBorder="1" applyAlignment="1">
      <alignment horizontal="center" vertical="center"/>
    </xf>
    <xf numFmtId="0" fontId="11" fillId="10" borderId="2" xfId="0" applyFont="1" applyFill="1" applyBorder="1" applyAlignment="1">
      <alignment horizontal="center" vertical="center"/>
    </xf>
    <xf numFmtId="0" fontId="9" fillId="0" borderId="2" xfId="0" applyFont="1" applyBorder="1" applyAlignment="1">
      <alignment horizontal="center" vertical="center" wrapText="1"/>
    </xf>
    <xf numFmtId="0" fontId="16" fillId="12" borderId="2" xfId="0" applyFont="1" applyFill="1" applyBorder="1" applyAlignment="1">
      <alignment horizontal="center" vertical="center"/>
    </xf>
    <xf numFmtId="0" fontId="16" fillId="12" borderId="2" xfId="0" applyFont="1" applyFill="1" applyBorder="1" applyAlignment="1">
      <alignment horizontal="center" vertical="center" wrapText="1"/>
    </xf>
    <xf numFmtId="0" fontId="11" fillId="8" borderId="2" xfId="0" applyFont="1" applyFill="1" applyBorder="1" applyAlignment="1">
      <alignment wrapText="1"/>
    </xf>
    <xf numFmtId="0" fontId="17" fillId="0" borderId="0" xfId="0" applyFont="1" applyAlignment="1">
      <alignment horizontal="left" vertical="top" wrapText="1"/>
    </xf>
    <xf numFmtId="0" fontId="17" fillId="0" borderId="0" xfId="0" applyFont="1" applyAlignment="1">
      <alignment vertical="top"/>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top" wrapText="1"/>
    </xf>
    <xf numFmtId="0" fontId="2" fillId="8" borderId="2" xfId="0" applyFont="1" applyFill="1" applyBorder="1" applyAlignment="1">
      <alignment horizontal="center" vertical="center"/>
    </xf>
    <xf numFmtId="0" fontId="2" fillId="8" borderId="2" xfId="0" applyFont="1" applyFill="1" applyBorder="1" applyAlignment="1">
      <alignment horizontal="center" vertical="center" wrapText="1"/>
    </xf>
    <xf numFmtId="0" fontId="2" fillId="8" borderId="2" xfId="0" applyFont="1" applyFill="1" applyBorder="1" applyAlignment="1">
      <alignment horizontal="left" vertical="top"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wrapText="1"/>
    </xf>
    <xf numFmtId="0" fontId="2" fillId="8" borderId="2" xfId="0" applyFont="1" applyFill="1" applyBorder="1" applyAlignment="1">
      <alignment wrapText="1"/>
    </xf>
    <xf numFmtId="0" fontId="19" fillId="0" borderId="2" xfId="0" applyFont="1" applyBorder="1" applyAlignment="1">
      <alignment horizontal="left" vertical="top" wrapText="1"/>
    </xf>
    <xf numFmtId="0" fontId="20" fillId="0" borderId="2" xfId="0" applyFont="1" applyBorder="1" applyAlignment="1">
      <alignment vertical="top" wrapText="1"/>
    </xf>
    <xf numFmtId="0" fontId="20" fillId="0" borderId="2" xfId="0" applyFont="1" applyBorder="1" applyAlignment="1">
      <alignment horizontal="left" vertical="top" wrapText="1"/>
    </xf>
    <xf numFmtId="0" fontId="19" fillId="0" borderId="2" xfId="0" applyFont="1" applyBorder="1" applyAlignment="1">
      <alignment vertical="top" wrapText="1"/>
    </xf>
    <xf numFmtId="0" fontId="19" fillId="0" borderId="2" xfId="0" applyFont="1" applyBorder="1" applyAlignment="1">
      <alignment horizontal="center" vertical="center"/>
    </xf>
    <xf numFmtId="0" fontId="10" fillId="0" borderId="0" xfId="0" applyFont="1" applyAlignment="1">
      <alignment horizontal="center" vertical="center"/>
    </xf>
    <xf numFmtId="0" fontId="18" fillId="0" borderId="0" xfId="0" applyFont="1"/>
    <xf numFmtId="0" fontId="19" fillId="13" borderId="2" xfId="0" applyFont="1" applyFill="1" applyBorder="1" applyAlignment="1">
      <alignment horizontal="center" vertical="center"/>
    </xf>
    <xf numFmtId="0" fontId="18" fillId="0" borderId="0" xfId="0" applyFont="1" applyAlignment="1">
      <alignment textRotation="90"/>
    </xf>
    <xf numFmtId="0" fontId="19" fillId="0" borderId="2" xfId="0" applyFont="1" applyBorder="1" applyAlignment="1">
      <alignment horizontal="center" vertical="center" textRotation="90" wrapText="1"/>
    </xf>
    <xf numFmtId="0" fontId="19" fillId="0" borderId="2" xfId="0" applyFont="1" applyBorder="1" applyAlignment="1" applyProtection="1">
      <alignment horizontal="center" vertical="center" textRotation="90" wrapText="1"/>
      <protection locked="0"/>
    </xf>
    <xf numFmtId="0" fontId="10" fillId="0" borderId="0" xfId="0" applyFont="1" applyAlignment="1">
      <alignment horizontal="center" vertical="center" textRotation="90" wrapText="1"/>
    </xf>
    <xf numFmtId="0" fontId="10" fillId="0" borderId="0" xfId="0" applyFont="1" applyAlignment="1" applyProtection="1">
      <alignment horizontal="center" vertical="center" textRotation="90" wrapText="1"/>
      <protection locked="0"/>
    </xf>
    <xf numFmtId="0" fontId="21" fillId="0" borderId="2" xfId="0" applyFont="1" applyBorder="1" applyAlignment="1">
      <alignment horizontal="left" vertical="top" wrapText="1"/>
    </xf>
    <xf numFmtId="0" fontId="19" fillId="14" borderId="4" xfId="0" applyFont="1" applyFill="1" applyBorder="1" applyAlignment="1">
      <alignment horizontal="center" vertical="center" textRotation="90" readingOrder="1"/>
    </xf>
    <xf numFmtId="0" fontId="21" fillId="0" borderId="2" xfId="0" applyFont="1" applyBorder="1" applyAlignment="1">
      <alignment vertical="top" wrapText="1"/>
    </xf>
    <xf numFmtId="0" fontId="23" fillId="0" borderId="2" xfId="0" applyFont="1" applyBorder="1" applyAlignment="1">
      <alignment horizontal="center" vertical="center"/>
    </xf>
    <xf numFmtId="0" fontId="22" fillId="0" borderId="2" xfId="0" applyFont="1" applyBorder="1" applyAlignment="1">
      <alignment horizontal="center" vertical="center" textRotation="90" wrapText="1"/>
    </xf>
    <xf numFmtId="0" fontId="22" fillId="0" borderId="2" xfId="0" applyFont="1" applyBorder="1" applyAlignment="1" applyProtection="1">
      <alignment horizontal="center" vertical="center" textRotation="90" wrapText="1"/>
      <protection locked="0"/>
    </xf>
    <xf numFmtId="0" fontId="27" fillId="0" borderId="2" xfId="0" applyFont="1" applyBorder="1" applyAlignment="1">
      <alignment vertical="top" wrapText="1"/>
    </xf>
    <xf numFmtId="2" fontId="20" fillId="0" borderId="2" xfId="0" applyNumberFormat="1" applyFont="1" applyBorder="1" applyAlignment="1">
      <alignment horizontal="left" vertical="top" wrapText="1"/>
    </xf>
    <xf numFmtId="14" fontId="25" fillId="0" borderId="2" xfId="0" applyNumberFormat="1" applyFont="1" applyBorder="1" applyAlignment="1">
      <alignment horizontal="left" vertical="top" wrapText="1"/>
    </xf>
    <xf numFmtId="0" fontId="22" fillId="0" borderId="2" xfId="0" applyFont="1" applyBorder="1" applyAlignment="1">
      <alignment vertical="top" wrapText="1"/>
    </xf>
    <xf numFmtId="14" fontId="23" fillId="0" borderId="2" xfId="0" applyNumberFormat="1" applyFont="1" applyBorder="1" applyAlignment="1">
      <alignment horizontal="left" vertical="top" wrapText="1"/>
    </xf>
    <xf numFmtId="14" fontId="21" fillId="0" borderId="2" xfId="0" applyNumberFormat="1" applyFont="1" applyBorder="1" applyAlignment="1">
      <alignment horizontal="left" vertical="top" wrapText="1"/>
    </xf>
    <xf numFmtId="0" fontId="26" fillId="0" borderId="2" xfId="0" applyFont="1" applyBorder="1" applyAlignment="1">
      <alignment horizontal="left" vertical="top" wrapText="1"/>
    </xf>
    <xf numFmtId="0" fontId="8" fillId="0" borderId="0" xfId="0" applyFont="1" applyAlignment="1">
      <alignment horizontal="center" vertical="center" wrapText="1"/>
    </xf>
    <xf numFmtId="0" fontId="19" fillId="14" borderId="5" xfId="0" applyFont="1" applyFill="1" applyBorder="1" applyAlignment="1">
      <alignment horizontal="center" vertical="center" wrapText="1"/>
    </xf>
    <xf numFmtId="0" fontId="11" fillId="9" borderId="2" xfId="0" applyFont="1" applyFill="1" applyBorder="1" applyAlignment="1">
      <alignment horizontal="center" vertical="center"/>
    </xf>
    <xf numFmtId="0" fontId="11" fillId="12" borderId="2" xfId="0" applyFont="1" applyFill="1" applyBorder="1" applyAlignment="1">
      <alignment horizontal="center" vertical="center"/>
    </xf>
    <xf numFmtId="0" fontId="22" fillId="0" borderId="2" xfId="0" applyFont="1" applyBorder="1" applyAlignment="1">
      <alignment horizontal="left" vertical="top" wrapText="1"/>
    </xf>
    <xf numFmtId="0" fontId="10" fillId="0" borderId="2" xfId="0" applyFont="1" applyBorder="1" applyAlignment="1">
      <alignment horizontal="center" vertical="center"/>
    </xf>
    <xf numFmtId="0" fontId="10" fillId="0" borderId="2" xfId="0" applyFont="1" applyBorder="1" applyAlignment="1" applyProtection="1">
      <alignment horizontal="center" vertical="center" textRotation="90" wrapText="1"/>
      <protection locked="0"/>
    </xf>
    <xf numFmtId="0" fontId="10" fillId="0" borderId="2" xfId="0" applyFont="1" applyBorder="1" applyAlignment="1">
      <alignment horizontal="center" vertical="center" textRotation="90" wrapText="1"/>
    </xf>
    <xf numFmtId="0" fontId="2" fillId="0" borderId="2" xfId="0" applyFont="1" applyBorder="1" applyAlignment="1">
      <alignment vertical="top" wrapText="1"/>
    </xf>
    <xf numFmtId="0" fontId="2" fillId="8" borderId="2" xfId="0" applyFont="1" applyFill="1" applyBorder="1" applyAlignment="1">
      <alignment vertical="top" wrapText="1"/>
    </xf>
    <xf numFmtId="0" fontId="19" fillId="14" borderId="2" xfId="0" applyFont="1" applyFill="1" applyBorder="1" applyAlignment="1">
      <alignment horizontal="center" vertical="center" wrapText="1"/>
    </xf>
    <xf numFmtId="0" fontId="19" fillId="15" borderId="2" xfId="0" applyFont="1" applyFill="1" applyBorder="1" applyAlignment="1">
      <alignment horizontal="center" vertical="center"/>
    </xf>
    <xf numFmtId="14" fontId="21" fillId="0" borderId="3" xfId="0" applyNumberFormat="1" applyFont="1" applyBorder="1" applyAlignment="1">
      <alignment horizontal="left" vertical="top" wrapText="1"/>
    </xf>
    <xf numFmtId="0" fontId="21" fillId="0" borderId="3" xfId="0" applyFont="1" applyBorder="1" applyAlignment="1">
      <alignment horizontal="left" vertical="top" wrapText="1"/>
    </xf>
    <xf numFmtId="0" fontId="0" fillId="0" borderId="2" xfId="0" applyBorder="1"/>
    <xf numFmtId="0" fontId="10" fillId="16" borderId="2" xfId="0" applyFont="1" applyFill="1" applyBorder="1" applyAlignment="1">
      <alignment horizontal="center" vertical="top"/>
    </xf>
    <xf numFmtId="0" fontId="10" fillId="15" borderId="2" xfId="0" applyFont="1" applyFill="1" applyBorder="1" applyAlignment="1">
      <alignment horizontal="center" vertical="top"/>
    </xf>
    <xf numFmtId="0" fontId="17" fillId="0" borderId="2" xfId="0" applyFont="1" applyBorder="1" applyAlignment="1">
      <alignment vertical="top"/>
    </xf>
    <xf numFmtId="0" fontId="29" fillId="0" borderId="0" xfId="0" applyFont="1"/>
    <xf numFmtId="0" fontId="30" fillId="0" borderId="0" xfId="0" applyFont="1" applyAlignment="1">
      <alignment horizontal="left" vertical="top" wrapText="1"/>
    </xf>
    <xf numFmtId="0" fontId="31" fillId="0" borderId="0" xfId="0" applyFont="1" applyAlignment="1">
      <alignment horizontal="left" vertical="top" wrapText="1"/>
    </xf>
    <xf numFmtId="0" fontId="32" fillId="0" borderId="0" xfId="0" applyFont="1"/>
    <xf numFmtId="0" fontId="33" fillId="17" borderId="6" xfId="0" applyFont="1" applyFill="1" applyBorder="1" applyAlignment="1">
      <alignment vertical="center" wrapText="1"/>
    </xf>
    <xf numFmtId="0" fontId="33" fillId="17" borderId="7" xfId="0" applyFont="1" applyFill="1" applyBorder="1" applyAlignment="1">
      <alignment vertical="center" wrapText="1"/>
    </xf>
    <xf numFmtId="0" fontId="34" fillId="0" borderId="0" xfId="0" applyFont="1" applyAlignment="1">
      <alignment vertical="center"/>
    </xf>
    <xf numFmtId="0" fontId="35" fillId="0" borderId="0" xfId="0" applyFont="1" applyAlignment="1">
      <alignment vertical="center"/>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8" xfId="0" applyFont="1" applyBorder="1" applyAlignment="1">
      <alignment horizontal="left" vertical="center" wrapText="1" indent="2"/>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9" fillId="0" borderId="0" xfId="0" applyFont="1"/>
    <xf numFmtId="0" fontId="37" fillId="0" borderId="0" xfId="0" applyFont="1"/>
    <xf numFmtId="0" fontId="9" fillId="7" borderId="2" xfId="0" applyFont="1" applyFill="1" applyBorder="1" applyAlignment="1">
      <alignment horizontal="center"/>
    </xf>
    <xf numFmtId="0" fontId="11" fillId="7" borderId="0" xfId="0" applyFont="1" applyFill="1" applyAlignment="1">
      <alignment horizontal="center"/>
    </xf>
    <xf numFmtId="0" fontId="0" fillId="7" borderId="0" xfId="0" applyFill="1"/>
    <xf numFmtId="0" fontId="9" fillId="7" borderId="0" xfId="0" applyFont="1" applyFill="1" applyAlignment="1">
      <alignment horizontal="center"/>
    </xf>
    <xf numFmtId="0" fontId="11" fillId="7" borderId="0" xfId="0" applyFont="1" applyFill="1" applyAlignment="1">
      <alignment horizontal="center" vertical="center"/>
    </xf>
    <xf numFmtId="0" fontId="3" fillId="7" borderId="0" xfId="0" applyFont="1" applyFill="1"/>
    <xf numFmtId="0" fontId="0" fillId="0" borderId="13" xfId="0" applyBorder="1"/>
    <xf numFmtId="0" fontId="11" fillId="7" borderId="14" xfId="0" applyFont="1" applyFill="1" applyBorder="1" applyAlignment="1">
      <alignment horizontal="center" vertical="center"/>
    </xf>
    <xf numFmtId="0" fontId="11" fillId="8" borderId="14" xfId="0" applyFont="1" applyFill="1" applyBorder="1" applyAlignment="1">
      <alignment horizontal="center" vertical="center"/>
    </xf>
    <xf numFmtId="0" fontId="11" fillId="7" borderId="14" xfId="0" applyFont="1" applyFill="1" applyBorder="1" applyAlignment="1">
      <alignment horizontal="center" vertical="center" wrapText="1"/>
    </xf>
    <xf numFmtId="0" fontId="11" fillId="7" borderId="2" xfId="0" applyFont="1" applyFill="1" applyBorder="1" applyAlignment="1">
      <alignment horizontal="center"/>
    </xf>
    <xf numFmtId="0" fontId="11" fillId="7" borderId="2" xfId="0" applyFont="1" applyFill="1" applyBorder="1" applyAlignment="1">
      <alignment horizontal="center" wrapText="1"/>
    </xf>
    <xf numFmtId="0" fontId="0" fillId="7" borderId="15" xfId="0" applyFill="1" applyBorder="1"/>
    <xf numFmtId="0" fontId="11" fillId="7" borderId="3" xfId="0" applyFont="1" applyFill="1" applyBorder="1" applyAlignment="1">
      <alignment horizontal="center" vertical="center" wrapText="1"/>
    </xf>
    <xf numFmtId="0" fontId="19" fillId="18" borderId="2" xfId="0" applyFont="1" applyFill="1" applyBorder="1" applyAlignment="1">
      <alignment horizontal="center" vertical="center"/>
    </xf>
    <xf numFmtId="0" fontId="38" fillId="6" borderId="2" xfId="25" applyFont="1" applyBorder="1" applyAlignment="1">
      <alignment horizontal="center" vertical="center"/>
    </xf>
    <xf numFmtId="0" fontId="23" fillId="15" borderId="2" xfId="0" applyFont="1" applyFill="1" applyBorder="1" applyAlignment="1">
      <alignment horizontal="center" vertical="center"/>
    </xf>
    <xf numFmtId="14" fontId="25" fillId="0" borderId="3" xfId="0" applyNumberFormat="1" applyFont="1" applyBorder="1" applyAlignment="1">
      <alignment horizontal="left" vertical="top" wrapText="1"/>
    </xf>
    <xf numFmtId="0" fontId="19" fillId="7" borderId="2" xfId="0" applyFont="1" applyFill="1" applyBorder="1" applyAlignment="1">
      <alignment horizontal="left" vertical="top" wrapText="1"/>
    </xf>
    <xf numFmtId="0" fontId="19" fillId="7" borderId="2" xfId="0" applyFont="1" applyFill="1" applyBorder="1" applyAlignment="1">
      <alignment horizontal="center" vertical="center" textRotation="90" wrapText="1"/>
    </xf>
    <xf numFmtId="0" fontId="19" fillId="7" borderId="2" xfId="0" applyFont="1" applyFill="1" applyBorder="1" applyAlignment="1">
      <alignment horizontal="center" vertical="center"/>
    </xf>
    <xf numFmtId="0" fontId="19" fillId="7" borderId="2" xfId="0" applyFont="1" applyFill="1" applyBorder="1" applyAlignment="1" applyProtection="1">
      <alignment horizontal="center" vertical="center" textRotation="90" wrapText="1"/>
      <protection locked="0"/>
    </xf>
    <xf numFmtId="0" fontId="21" fillId="7" borderId="2" xfId="0" applyFont="1" applyFill="1" applyBorder="1" applyAlignment="1">
      <alignment horizontal="left" vertical="top" wrapText="1"/>
    </xf>
    <xf numFmtId="14" fontId="21" fillId="7" borderId="3" xfId="0" applyNumberFormat="1" applyFont="1" applyFill="1" applyBorder="1" applyAlignment="1">
      <alignment horizontal="left" vertical="top" wrapText="1"/>
    </xf>
    <xf numFmtId="0" fontId="17" fillId="7" borderId="2" xfId="0" applyFont="1" applyFill="1" applyBorder="1" applyAlignment="1">
      <alignment vertical="top"/>
    </xf>
    <xf numFmtId="0" fontId="0" fillId="7" borderId="2" xfId="25" applyFill="1" applyBorder="1" applyAlignment="1">
      <alignment horizontal="center" vertical="center"/>
    </xf>
    <xf numFmtId="0" fontId="31" fillId="0" borderId="0" xfId="0" applyFont="1" applyAlignment="1">
      <alignment horizontal="center" vertical="top" wrapText="1"/>
    </xf>
    <xf numFmtId="0" fontId="22" fillId="7" borderId="2" xfId="0" applyFont="1" applyFill="1" applyBorder="1" applyAlignment="1">
      <alignment horizontal="left" vertical="top" wrapText="1"/>
    </xf>
    <xf numFmtId="0" fontId="21" fillId="7" borderId="2" xfId="0" applyFont="1" applyFill="1" applyBorder="1" applyAlignment="1">
      <alignment vertical="top" wrapText="1"/>
    </xf>
    <xf numFmtId="14" fontId="25" fillId="7" borderId="3" xfId="0" applyNumberFormat="1" applyFont="1" applyFill="1" applyBorder="1" applyAlignment="1">
      <alignment horizontal="left" vertical="top" wrapText="1"/>
    </xf>
    <xf numFmtId="0" fontId="43" fillId="0" borderId="2" xfId="0" applyFont="1" applyBorder="1" applyAlignment="1">
      <alignment horizontal="left" vertical="top" wrapText="1"/>
    </xf>
    <xf numFmtId="0" fontId="44" fillId="7" borderId="2" xfId="0" applyFont="1" applyFill="1" applyBorder="1" applyAlignment="1">
      <alignment horizontal="left" vertical="top" wrapText="1"/>
    </xf>
    <xf numFmtId="0" fontId="44" fillId="7" borderId="2" xfId="0" applyFont="1" applyFill="1" applyBorder="1" applyAlignment="1">
      <alignment vertical="top" wrapText="1"/>
    </xf>
    <xf numFmtId="0" fontId="45" fillId="0" borderId="2" xfId="0" applyFont="1" applyBorder="1" applyAlignment="1">
      <alignment vertical="top" wrapText="1"/>
    </xf>
    <xf numFmtId="0" fontId="22" fillId="7" borderId="2" xfId="0" applyFont="1" applyFill="1" applyBorder="1" applyAlignment="1">
      <alignment vertical="top" wrapText="1"/>
    </xf>
    <xf numFmtId="0" fontId="44" fillId="0" borderId="2" xfId="0" applyFont="1" applyBorder="1" applyAlignment="1">
      <alignment horizontal="left" vertical="top" wrapText="1"/>
    </xf>
    <xf numFmtId="0" fontId="22" fillId="7" borderId="2" xfId="0" applyFont="1" applyFill="1" applyBorder="1" applyAlignment="1">
      <alignment horizontal="center" vertical="center" textRotation="90" wrapText="1"/>
    </xf>
    <xf numFmtId="0" fontId="23" fillId="0" borderId="2" xfId="0" applyFont="1" applyBorder="1" applyAlignment="1">
      <alignment horizontal="left" vertical="top" wrapText="1"/>
    </xf>
    <xf numFmtId="0" fontId="23" fillId="0" borderId="2" xfId="0" applyFont="1" applyBorder="1" applyAlignment="1">
      <alignment horizontal="center" vertical="center" textRotation="90" wrapText="1"/>
    </xf>
    <xf numFmtId="0" fontId="19" fillId="19" borderId="2" xfId="0" applyFont="1" applyFill="1" applyBorder="1" applyAlignment="1">
      <alignment horizontal="left" vertical="top" wrapText="1"/>
    </xf>
    <xf numFmtId="0" fontId="19" fillId="19" borderId="2" xfId="0" applyFont="1" applyFill="1" applyBorder="1" applyAlignment="1">
      <alignment horizontal="center" vertical="center" textRotation="90" wrapText="1"/>
    </xf>
    <xf numFmtId="0" fontId="21" fillId="19" borderId="2" xfId="0" applyFont="1" applyFill="1" applyBorder="1" applyAlignment="1">
      <alignment horizontal="left" vertical="top" wrapText="1"/>
    </xf>
    <xf numFmtId="0" fontId="19" fillId="19" borderId="2" xfId="0" applyFont="1" applyFill="1" applyBorder="1" applyAlignment="1">
      <alignment horizontal="center" vertical="center"/>
    </xf>
    <xf numFmtId="0" fontId="19" fillId="19" borderId="2" xfId="0" applyFont="1" applyFill="1" applyBorder="1" applyAlignment="1" applyProtection="1">
      <alignment horizontal="center" vertical="center" textRotation="90" wrapText="1"/>
      <protection locked="0"/>
    </xf>
    <xf numFmtId="0" fontId="44" fillId="19" borderId="2" xfId="0" applyFont="1" applyFill="1" applyBorder="1" applyAlignment="1">
      <alignment vertical="top" wrapText="1"/>
    </xf>
    <xf numFmtId="14" fontId="21" fillId="19" borderId="3" xfId="0" applyNumberFormat="1" applyFont="1" applyFill="1" applyBorder="1" applyAlignment="1">
      <alignment horizontal="left" vertical="top" wrapText="1"/>
    </xf>
    <xf numFmtId="0" fontId="10" fillId="19" borderId="2" xfId="0" applyFont="1" applyFill="1" applyBorder="1" applyAlignment="1">
      <alignment horizontal="center" vertical="top"/>
    </xf>
    <xf numFmtId="0" fontId="17" fillId="19" borderId="2" xfId="0" applyFont="1" applyFill="1" applyBorder="1" applyAlignment="1">
      <alignment vertical="top"/>
    </xf>
    <xf numFmtId="0" fontId="25" fillId="0" borderId="2" xfId="0" applyFont="1" applyBorder="1" applyAlignment="1">
      <alignment horizontal="left" vertical="top" wrapText="1"/>
    </xf>
    <xf numFmtId="0" fontId="42" fillId="0" borderId="2" xfId="0" applyFont="1" applyBorder="1" applyAlignment="1">
      <alignment vertical="top" wrapText="1"/>
    </xf>
    <xf numFmtId="0" fontId="19" fillId="14" borderId="2" xfId="0" applyFont="1" applyFill="1" applyBorder="1" applyAlignment="1">
      <alignment horizontal="center" vertical="center" wrapText="1"/>
    </xf>
    <xf numFmtId="0" fontId="19" fillId="14" borderId="4" xfId="0" applyFont="1" applyFill="1" applyBorder="1" applyAlignment="1">
      <alignment horizontal="center" vertical="center" wrapText="1"/>
    </xf>
    <xf numFmtId="0" fontId="19" fillId="14" borderId="5" xfId="0" applyFont="1" applyFill="1" applyBorder="1" applyAlignment="1">
      <alignment horizontal="center" vertical="center" wrapText="1"/>
    </xf>
    <xf numFmtId="0" fontId="19" fillId="14" borderId="2" xfId="0" applyFont="1" applyFill="1" applyBorder="1" applyAlignment="1">
      <alignment horizontal="center" vertical="center" textRotation="90" wrapText="1"/>
    </xf>
    <xf numFmtId="0" fontId="28" fillId="14" borderId="2" xfId="0" applyFont="1" applyFill="1" applyBorder="1" applyAlignment="1">
      <alignment horizontal="center" vertical="center" wrapText="1"/>
    </xf>
    <xf numFmtId="0" fontId="8" fillId="0" borderId="0" xfId="0" applyFont="1" applyAlignment="1">
      <alignment horizontal="center" vertical="center" wrapText="1"/>
    </xf>
    <xf numFmtId="0" fontId="19" fillId="14" borderId="3" xfId="0" applyFont="1" applyFill="1" applyBorder="1" applyAlignment="1">
      <alignment horizontal="center" vertical="center" wrapText="1"/>
    </xf>
    <xf numFmtId="0" fontId="19" fillId="14" borderId="16" xfId="0" applyFont="1" applyFill="1" applyBorder="1" applyAlignment="1">
      <alignment horizontal="center" vertical="center" wrapText="1"/>
    </xf>
    <xf numFmtId="0" fontId="19" fillId="14" borderId="14" xfId="0" applyFont="1" applyFill="1" applyBorder="1" applyAlignment="1">
      <alignment horizontal="center" vertical="center" wrapText="1"/>
    </xf>
    <xf numFmtId="0" fontId="31" fillId="0" borderId="0" xfId="0" applyFont="1" applyAlignment="1">
      <alignment horizontal="left" vertical="top" wrapText="1"/>
    </xf>
    <xf numFmtId="0" fontId="31" fillId="0" borderId="17" xfId="0" applyFont="1" applyBorder="1" applyAlignment="1">
      <alignment horizontal="left" vertical="top" wrapText="1"/>
    </xf>
    <xf numFmtId="0" fontId="9" fillId="8" borderId="3" xfId="0" applyFont="1" applyFill="1" applyBorder="1" applyAlignment="1">
      <alignment horizontal="left" vertical="top" wrapText="1"/>
    </xf>
    <xf numFmtId="0" fontId="9" fillId="8" borderId="16" xfId="0" applyFont="1" applyFill="1" applyBorder="1" applyAlignment="1">
      <alignment horizontal="left" vertical="top" wrapText="1"/>
    </xf>
    <xf numFmtId="0" fontId="9" fillId="8" borderId="14" xfId="0" applyFont="1" applyFill="1" applyBorder="1" applyAlignment="1">
      <alignment horizontal="left" vertical="top" wrapText="1"/>
    </xf>
    <xf numFmtId="0" fontId="11" fillId="10" borderId="2" xfId="0" applyFont="1" applyFill="1" applyBorder="1" applyAlignment="1">
      <alignment horizontal="center"/>
    </xf>
    <xf numFmtId="0" fontId="11" fillId="9" borderId="2" xfId="0" applyFont="1" applyFill="1" applyBorder="1" applyAlignment="1">
      <alignment horizontal="center" vertical="center"/>
    </xf>
    <xf numFmtId="0" fontId="11" fillId="12" borderId="2" xfId="0" applyFont="1" applyFill="1" applyBorder="1" applyAlignment="1">
      <alignment horizontal="center" vertical="center"/>
    </xf>
    <xf numFmtId="0" fontId="9" fillId="8" borderId="2" xfId="0" applyFont="1" applyFill="1" applyBorder="1" applyAlignment="1">
      <alignment horizontal="center" vertical="center" wrapText="1"/>
    </xf>
    <xf numFmtId="0" fontId="9" fillId="8" borderId="2" xfId="0" applyFont="1" applyFill="1" applyBorder="1" applyAlignment="1">
      <alignment horizontal="center"/>
    </xf>
    <xf numFmtId="0" fontId="9" fillId="8" borderId="3" xfId="0" applyFont="1" applyFill="1" applyBorder="1" applyAlignment="1">
      <alignment horizontal="center"/>
    </xf>
    <xf numFmtId="0" fontId="9" fillId="8" borderId="14" xfId="0" applyFont="1" applyFill="1" applyBorder="1" applyAlignment="1">
      <alignment horizontal="center"/>
    </xf>
    <xf numFmtId="0" fontId="9" fillId="8" borderId="3" xfId="0" applyFont="1" applyFill="1" applyBorder="1" applyAlignment="1">
      <alignment horizontal="center" vertical="center"/>
    </xf>
    <xf numFmtId="0" fontId="9" fillId="8" borderId="16"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2" xfId="0" applyFont="1" applyFill="1" applyBorder="1" applyAlignment="1">
      <alignment horizontal="center" wrapText="1"/>
    </xf>
    <xf numFmtId="0" fontId="11" fillId="8" borderId="2" xfId="0" applyFont="1" applyFill="1" applyBorder="1" applyAlignment="1">
      <alignment horizontal="center" wrapText="1"/>
    </xf>
    <xf numFmtId="0" fontId="33" fillId="20" borderId="18" xfId="0" applyFont="1" applyFill="1" applyBorder="1" applyAlignment="1">
      <alignment vertical="center" wrapText="1"/>
    </xf>
    <xf numFmtId="0" fontId="33" fillId="20" borderId="11" xfId="0" applyFont="1" applyFill="1" applyBorder="1" applyAlignment="1">
      <alignment vertical="center" wrapText="1"/>
    </xf>
    <xf numFmtId="49" fontId="11" fillId="0" borderId="18" xfId="0" applyNumberFormat="1" applyFont="1" applyBorder="1" applyAlignment="1">
      <alignment vertical="center" wrapText="1"/>
    </xf>
    <xf numFmtId="49" fontId="11" fillId="0" borderId="11" xfId="0" applyNumberFormat="1" applyFont="1" applyBorder="1" applyAlignment="1">
      <alignment vertical="center" wrapText="1"/>
    </xf>
    <xf numFmtId="0" fontId="11" fillId="0" borderId="18" xfId="0" applyFont="1" applyBorder="1" applyAlignment="1">
      <alignment vertical="center" wrapText="1"/>
    </xf>
    <xf numFmtId="0" fontId="11" fillId="0" borderId="11" xfId="0" applyFont="1" applyBorder="1" applyAlignment="1">
      <alignment vertical="center" wrapText="1"/>
    </xf>
    <xf numFmtId="0" fontId="33" fillId="21" borderId="18" xfId="0" applyFont="1" applyFill="1" applyBorder="1" applyAlignment="1">
      <alignment vertical="center" wrapText="1"/>
    </xf>
    <xf numFmtId="0" fontId="33" fillId="21" borderId="11" xfId="0" applyFont="1" applyFill="1" applyBorder="1" applyAlignment="1">
      <alignment vertical="center" wrapText="1"/>
    </xf>
    <xf numFmtId="0" fontId="33" fillId="15" borderId="18" xfId="0" applyFont="1" applyFill="1" applyBorder="1" applyAlignment="1">
      <alignment vertical="center" wrapText="1"/>
    </xf>
    <xf numFmtId="0" fontId="33" fillId="15" borderId="11" xfId="0" applyFont="1" applyFill="1" applyBorder="1" applyAlignment="1">
      <alignment vertical="center" wrapText="1"/>
    </xf>
    <xf numFmtId="0" fontId="11" fillId="0" borderId="10" xfId="0" applyFont="1" applyBorder="1" applyAlignment="1">
      <alignment vertical="center" wrapText="1"/>
    </xf>
    <xf numFmtId="0" fontId="33" fillId="15" borderId="10" xfId="0" applyFont="1" applyFill="1" applyBorder="1" applyAlignment="1">
      <alignment vertical="center" wrapText="1"/>
    </xf>
    <xf numFmtId="0" fontId="33" fillId="21" borderId="10" xfId="0" applyFont="1" applyFill="1" applyBorder="1" applyAlignment="1">
      <alignment vertical="center" wrapText="1"/>
    </xf>
    <xf numFmtId="0" fontId="33" fillId="20" borderId="10" xfId="0" applyFont="1" applyFill="1" applyBorder="1" applyAlignment="1">
      <alignment vertical="center" wrapText="1"/>
    </xf>
  </cellXfs>
  <cellStyles count="12">
    <cellStyle name="Normal" xfId="0"/>
    <cellStyle name="Percent" xfId="15"/>
    <cellStyle name="Currency" xfId="16"/>
    <cellStyle name="Currency [0]" xfId="17"/>
    <cellStyle name="Comma" xfId="18"/>
    <cellStyle name="Comma [0]" xfId="19"/>
    <cellStyle name="Good" xfId="20"/>
    <cellStyle name="Bad" xfId="21"/>
    <cellStyle name="Neutral" xfId="22"/>
    <cellStyle name="Input" xfId="23"/>
    <cellStyle name="DataRow" xfId="24"/>
    <cellStyle name="40% - Accent2" xfId="25"/>
  </cellStyles>
  <dxfs count="90">
    <dxf>
      <font>
        <color rgb="FF9C5700"/>
      </font>
      <fill>
        <patternFill>
          <bgColor rgb="FFFFEB9C"/>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006100"/>
      </font>
      <fill>
        <patternFill>
          <bgColor rgb="FFC6EFCE"/>
        </patternFill>
      </fill>
      <border/>
    </dxf>
    <dxf>
      <font>
        <color theme="4" tint="-0.4999699890613556"/>
      </font>
      <fill>
        <patternFill>
          <bgColor theme="5" tint="0.3999499976634979"/>
        </patternFill>
      </fill>
      <border/>
    </dxf>
    <dxf>
      <font>
        <color rgb="FF9C5700"/>
      </font>
      <fill>
        <patternFill>
          <bgColor rgb="FFFFEB9C"/>
        </patternFill>
      </fill>
      <border/>
    </dxf>
    <dxf>
      <font>
        <color rgb="FF006100"/>
      </font>
      <fill>
        <patternFill>
          <bgColor rgb="FFC6EFCE"/>
        </patternFill>
      </fill>
      <border/>
    </dxf>
    <dxf>
      <font>
        <color rgb="FFFF0000"/>
      </font>
      <fill>
        <patternFill>
          <bgColor rgb="FFF24848"/>
        </patternFill>
      </fill>
      <border/>
    </dxf>
    <dxf>
      <font>
        <color rgb="FF9C0006"/>
      </font>
      <fill>
        <patternFill>
          <bgColor rgb="FFFFC7CE"/>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font>
        <color rgb="FFFF0000"/>
      </font>
      <fill>
        <patternFill>
          <bgColor rgb="FFF24848"/>
        </patternFill>
      </fill>
      <border/>
    </dxf>
    <dxf>
      <font>
        <color theme="4" tint="-0.4999699890613556"/>
      </font>
      <fill>
        <patternFill>
          <bgColor theme="5" tint="0.3999499976634979"/>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5700"/>
      </font>
      <fill>
        <patternFill>
          <bgColor rgb="FFFFEB9C"/>
        </patternFill>
      </fill>
      <border/>
    </dxf>
    <dxf>
      <font>
        <color rgb="FF9C5700"/>
      </font>
      <fill>
        <patternFill>
          <bgColor rgb="FFFFEB9C"/>
        </patternFill>
      </fill>
      <border/>
    </dxf>
    <dxf>
      <font>
        <color rgb="FF9C0006"/>
      </font>
      <fill>
        <patternFill>
          <bgColor rgb="FFFFC7CE"/>
        </patternFill>
      </fill>
      <border/>
    </dxf>
    <dxf>
      <font>
        <color rgb="FF9C5700"/>
      </font>
      <fill>
        <patternFill>
          <bgColor rgb="FFFFEB9C"/>
        </patternFill>
      </fill>
      <border/>
    </dxf>
    <dxf>
      <font>
        <color theme="4" tint="-0.4999699890613556"/>
      </font>
      <fill>
        <patternFill>
          <bgColor theme="5" tint="0.3999499976634979"/>
        </patternFill>
      </fill>
      <border/>
    </dxf>
    <dxf>
      <font>
        <color rgb="FFFF0000"/>
      </font>
      <fill>
        <patternFill>
          <bgColor rgb="FFF24848"/>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5700"/>
      </font>
      <fill>
        <patternFill>
          <bgColor rgb="FFFFEB9C"/>
        </patternFill>
      </fill>
      <border/>
    </dxf>
    <dxf>
      <font>
        <color rgb="FFFF0000"/>
      </font>
      <fill>
        <patternFill>
          <bgColor rgb="FFF24848"/>
        </patternFill>
      </fill>
      <border/>
    </dxf>
    <dxf>
      <font>
        <color theme="4" tint="-0.4999699890613556"/>
      </font>
      <fill>
        <patternFill>
          <bgColor theme="5" tint="0.3999499976634979"/>
        </patternFill>
      </fill>
      <border/>
    </dxf>
    <dxf>
      <font>
        <color rgb="FF006100"/>
      </font>
      <fill>
        <patternFill>
          <bgColor rgb="FFC6EFCE"/>
        </patternFill>
      </fill>
      <border/>
    </dxf>
    <dxf>
      <font>
        <color rgb="FF9C0006"/>
      </font>
      <fill>
        <patternFill>
          <bgColor rgb="FFFFC7CE"/>
        </patternFill>
      </fill>
      <border/>
    </dxf>
    <dxf>
      <font>
        <color rgb="FF9C5700"/>
      </font>
      <fill>
        <patternFill>
          <bgColor rgb="FFFFEB9C"/>
        </patternFill>
      </fill>
      <border/>
    </dxf>
    <dxf>
      <font>
        <color rgb="FFFF0000"/>
      </font>
      <fill>
        <patternFill>
          <bgColor rgb="FFF24848"/>
        </patternFill>
      </fill>
      <border/>
    </dxf>
    <dxf>
      <font>
        <color theme="4" tint="-0.4999699890613556"/>
      </font>
      <fill>
        <patternFill>
          <bgColor theme="5" tint="0.3999499976634979"/>
        </patternFill>
      </fill>
      <border/>
    </dxf>
    <dxf>
      <font>
        <color rgb="FF006100"/>
      </font>
      <fill>
        <patternFill>
          <bgColor rgb="FFC6EFCE"/>
        </patternFill>
      </fill>
      <border/>
    </dxf>
    <dxf>
      <font>
        <color rgb="FF9C0006"/>
      </font>
      <fill>
        <patternFill>
          <bgColor rgb="FFFFC7CE"/>
        </patternFill>
      </fill>
      <border/>
    </dxf>
    <dxf>
      <font>
        <color rgb="FF9C5700"/>
      </font>
      <fill>
        <patternFill>
          <bgColor rgb="FFFFEB9C"/>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theme="4" tint="-0.4999699890613556"/>
      </font>
      <fill>
        <patternFill>
          <bgColor theme="5" tint="0.3999499976634979"/>
        </patternFill>
      </fill>
      <border/>
    </dxf>
    <dxf>
      <font>
        <color rgb="FFFF0000"/>
      </font>
      <fill>
        <patternFill>
          <bgColor rgb="FFF24848"/>
        </patternFill>
      </fill>
      <border/>
    </dxf>
    <dxf>
      <font>
        <color rgb="FF9C5700"/>
      </font>
      <fill>
        <patternFill>
          <bgColor rgb="FFFFEB9C"/>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9C0006"/>
      </font>
      <fill>
        <patternFill>
          <bgColor rgb="FFFFC7CE"/>
        </patternFill>
      </fill>
      <border/>
    </dxf>
    <dxf>
      <font>
        <color rgb="FFFF0000"/>
      </font>
      <fill>
        <patternFill>
          <bgColor rgb="FFF24848"/>
        </patternFill>
      </fill>
      <border/>
    </dxf>
    <dxf>
      <font>
        <color theme="4" tint="-0.4999699890613556"/>
      </font>
      <fill>
        <patternFill>
          <bgColor theme="5" tint="0.3999499976634979"/>
        </patternFill>
      </fill>
      <border/>
    </dxf>
    <dxf>
      <font>
        <color rgb="FF9C57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font>
        <color rgb="FF9C0006"/>
      </font>
      <fill>
        <patternFill>
          <bgColor rgb="FFFFC7CE"/>
        </patternFill>
      </fill>
      <border/>
    </dxf>
    <dxf>
      <font>
        <color theme="4" tint="-0.4999699890613556"/>
      </font>
      <fill>
        <patternFill>
          <bgColor theme="5" tint="0.3999499976634979"/>
        </patternFill>
      </fill>
      <border/>
    </dxf>
    <dxf>
      <font>
        <color rgb="FF9C5700"/>
      </font>
      <fill>
        <patternFill>
          <bgColor rgb="FFFFEB9C"/>
        </patternFill>
      </fill>
      <border/>
    </dxf>
    <dxf>
      <font>
        <color rgb="FFFF0000"/>
      </font>
      <fill>
        <patternFill>
          <bgColor rgb="FFF24848"/>
        </patternFill>
      </fill>
      <border/>
    </dxf>
    <dxf>
      <font>
        <color rgb="FF006100"/>
      </font>
      <fill>
        <patternFill>
          <bgColor rgb="FFC6EFCE"/>
        </patternFill>
      </fill>
      <border/>
    </dxf>
    <dxf>
      <font>
        <color rgb="FF006100"/>
      </font>
      <fill>
        <patternFill>
          <bgColor rgb="FFC6EFCE"/>
        </patternFill>
      </fill>
      <border/>
    </dxf>
    <dxf>
      <font>
        <color rgb="FF9C5700"/>
      </font>
      <fill>
        <patternFill>
          <bgColor rgb="FFFFEB9C"/>
        </patternFill>
      </fill>
      <border/>
    </dxf>
    <dxf>
      <font>
        <color rgb="FF9C0006"/>
      </font>
      <fill>
        <patternFill>
          <bgColor rgb="FFFFC7CE"/>
        </patternFill>
      </fill>
      <border/>
    </dxf>
    <dxf>
      <font>
        <color rgb="FFFF0000"/>
      </font>
      <fill>
        <patternFill>
          <bgColor rgb="FFF24848"/>
        </patternFill>
      </fill>
      <border/>
    </dxf>
    <dxf>
      <font>
        <color rgb="FF9C5700"/>
      </font>
      <fill>
        <patternFill>
          <bgColor rgb="FFFFEB9C"/>
        </patternFill>
      </fill>
      <border/>
    </dxf>
    <dxf>
      <font>
        <color rgb="FF9C5700"/>
      </font>
      <fill>
        <patternFill>
          <bgColor rgb="FFFFEB9C"/>
        </patternFill>
      </fill>
      <border/>
    </dxf>
    <dxf>
      <font>
        <color rgb="FF9C0006"/>
      </font>
      <fill>
        <patternFill>
          <bgColor rgb="FFFFC7CE"/>
        </patternFill>
      </fill>
      <border/>
    </dxf>
    <dxf>
      <font>
        <color rgb="FF006100"/>
      </font>
      <fill>
        <patternFill>
          <bgColor rgb="FFC6EFCE"/>
        </patternFill>
      </fill>
      <border/>
    </dxf>
    <dxf>
      <font>
        <color theme="4" tint="-0.4999699890613556"/>
      </font>
      <fill>
        <patternFill>
          <bgColor theme="5" tint="0.3999499976634979"/>
        </patternFill>
      </fill>
      <border/>
    </dxf>
    <dxf>
      <font>
        <color rgb="FF006100"/>
      </font>
      <fill>
        <patternFill>
          <bgColor rgb="FFC6EFCE"/>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
      <font>
        <color rgb="FF9C57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257175</xdr:colOff>
      <xdr:row>2</xdr:row>
      <xdr:rowOff>1247775</xdr:rowOff>
    </xdr:from>
    <xdr:to>
      <xdr:col>20</xdr:col>
      <xdr:colOff>600075</xdr:colOff>
      <xdr:row>2</xdr:row>
      <xdr:rowOff>1676400</xdr:rowOff>
    </xdr:to>
    <xdr:sp macro="" textlink="">
      <xdr:nvSpPr>
        <xdr:cNvPr id="5" name="Arrow: Down 4"/>
        <xdr:cNvSpPr/>
      </xdr:nvSpPr>
      <xdr:spPr>
        <a:xfrm>
          <a:off x="13382625" y="2981325"/>
          <a:ext cx="342900" cy="43815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171450</xdr:colOff>
      <xdr:row>4</xdr:row>
      <xdr:rowOff>1057275</xdr:rowOff>
    </xdr:from>
    <xdr:to>
      <xdr:col>20</xdr:col>
      <xdr:colOff>657225</xdr:colOff>
      <xdr:row>4</xdr:row>
      <xdr:rowOff>1333500</xdr:rowOff>
    </xdr:to>
    <xdr:sp macro="" textlink="">
      <xdr:nvSpPr>
        <xdr:cNvPr id="6" name="Arrow: Left-Right 5"/>
        <xdr:cNvSpPr/>
      </xdr:nvSpPr>
      <xdr:spPr>
        <a:xfrm>
          <a:off x="13296900" y="7524750"/>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190500</xdr:colOff>
      <xdr:row>5</xdr:row>
      <xdr:rowOff>2028825</xdr:rowOff>
    </xdr:from>
    <xdr:to>
      <xdr:col>20</xdr:col>
      <xdr:colOff>676275</xdr:colOff>
      <xdr:row>5</xdr:row>
      <xdr:rowOff>2314575</xdr:rowOff>
    </xdr:to>
    <xdr:sp macro="" textlink="">
      <xdr:nvSpPr>
        <xdr:cNvPr id="7" name="Arrow: Left-Right 6"/>
        <xdr:cNvSpPr/>
      </xdr:nvSpPr>
      <xdr:spPr>
        <a:xfrm>
          <a:off x="13315950" y="11972925"/>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142875</xdr:colOff>
      <xdr:row>6</xdr:row>
      <xdr:rowOff>885825</xdr:rowOff>
    </xdr:from>
    <xdr:to>
      <xdr:col>20</xdr:col>
      <xdr:colOff>628650</xdr:colOff>
      <xdr:row>6</xdr:row>
      <xdr:rowOff>1162050</xdr:rowOff>
    </xdr:to>
    <xdr:sp macro="" textlink="">
      <xdr:nvSpPr>
        <xdr:cNvPr id="8" name="Arrow: Left-Right 7"/>
        <xdr:cNvSpPr/>
      </xdr:nvSpPr>
      <xdr:spPr>
        <a:xfrm>
          <a:off x="13268325" y="15601950"/>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161925</xdr:colOff>
      <xdr:row>7</xdr:row>
      <xdr:rowOff>790575</xdr:rowOff>
    </xdr:from>
    <xdr:to>
      <xdr:col>20</xdr:col>
      <xdr:colOff>647700</xdr:colOff>
      <xdr:row>7</xdr:row>
      <xdr:rowOff>1066800</xdr:rowOff>
    </xdr:to>
    <xdr:sp macro="" textlink="">
      <xdr:nvSpPr>
        <xdr:cNvPr id="9" name="Arrow: Left-Right 8"/>
        <xdr:cNvSpPr/>
      </xdr:nvSpPr>
      <xdr:spPr>
        <a:xfrm>
          <a:off x="13287375" y="17659350"/>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161925</xdr:colOff>
      <xdr:row>8</xdr:row>
      <xdr:rowOff>409575</xdr:rowOff>
    </xdr:from>
    <xdr:to>
      <xdr:col>20</xdr:col>
      <xdr:colOff>647700</xdr:colOff>
      <xdr:row>8</xdr:row>
      <xdr:rowOff>685800</xdr:rowOff>
    </xdr:to>
    <xdr:sp macro="" textlink="">
      <xdr:nvSpPr>
        <xdr:cNvPr id="10" name="Arrow: Left-Right 9"/>
        <xdr:cNvSpPr/>
      </xdr:nvSpPr>
      <xdr:spPr>
        <a:xfrm>
          <a:off x="13287375" y="19450050"/>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152400</xdr:colOff>
      <xdr:row>9</xdr:row>
      <xdr:rowOff>876300</xdr:rowOff>
    </xdr:from>
    <xdr:to>
      <xdr:col>20</xdr:col>
      <xdr:colOff>638175</xdr:colOff>
      <xdr:row>9</xdr:row>
      <xdr:rowOff>1152525</xdr:rowOff>
    </xdr:to>
    <xdr:sp macro="" textlink="">
      <xdr:nvSpPr>
        <xdr:cNvPr id="11" name="Arrow: Left-Right 10"/>
        <xdr:cNvSpPr/>
      </xdr:nvSpPr>
      <xdr:spPr>
        <a:xfrm>
          <a:off x="13277850" y="21497925"/>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142875</xdr:colOff>
      <xdr:row>11</xdr:row>
      <xdr:rowOff>1257300</xdr:rowOff>
    </xdr:from>
    <xdr:to>
      <xdr:col>20</xdr:col>
      <xdr:colOff>628650</xdr:colOff>
      <xdr:row>11</xdr:row>
      <xdr:rowOff>1533525</xdr:rowOff>
    </xdr:to>
    <xdr:sp macro="" textlink="">
      <xdr:nvSpPr>
        <xdr:cNvPr id="13" name="Arrow: Left-Right 12"/>
        <xdr:cNvSpPr/>
      </xdr:nvSpPr>
      <xdr:spPr>
        <a:xfrm>
          <a:off x="13268325" y="26584275"/>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171450</xdr:colOff>
      <xdr:row>12</xdr:row>
      <xdr:rowOff>1104900</xdr:rowOff>
    </xdr:from>
    <xdr:to>
      <xdr:col>20</xdr:col>
      <xdr:colOff>657225</xdr:colOff>
      <xdr:row>12</xdr:row>
      <xdr:rowOff>1381125</xdr:rowOff>
    </xdr:to>
    <xdr:sp macro="" textlink="">
      <xdr:nvSpPr>
        <xdr:cNvPr id="14" name="Arrow: Left-Right 13"/>
        <xdr:cNvSpPr/>
      </xdr:nvSpPr>
      <xdr:spPr>
        <a:xfrm>
          <a:off x="13296900" y="29375100"/>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209550</xdr:colOff>
      <xdr:row>13</xdr:row>
      <xdr:rowOff>723900</xdr:rowOff>
    </xdr:from>
    <xdr:to>
      <xdr:col>20</xdr:col>
      <xdr:colOff>695325</xdr:colOff>
      <xdr:row>13</xdr:row>
      <xdr:rowOff>1000125</xdr:rowOff>
    </xdr:to>
    <xdr:sp macro="" textlink="">
      <xdr:nvSpPr>
        <xdr:cNvPr id="15" name="Arrow: Left-Right 14"/>
        <xdr:cNvSpPr/>
      </xdr:nvSpPr>
      <xdr:spPr>
        <a:xfrm>
          <a:off x="13335000" y="31965900"/>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171450</xdr:colOff>
      <xdr:row>16</xdr:row>
      <xdr:rowOff>847725</xdr:rowOff>
    </xdr:from>
    <xdr:to>
      <xdr:col>20</xdr:col>
      <xdr:colOff>657225</xdr:colOff>
      <xdr:row>16</xdr:row>
      <xdr:rowOff>1123950</xdr:rowOff>
    </xdr:to>
    <xdr:sp macro="" textlink="">
      <xdr:nvSpPr>
        <xdr:cNvPr id="17" name="Arrow: Left-Right 16"/>
        <xdr:cNvSpPr/>
      </xdr:nvSpPr>
      <xdr:spPr>
        <a:xfrm>
          <a:off x="13296900" y="40852725"/>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180975</xdr:colOff>
      <xdr:row>17</xdr:row>
      <xdr:rowOff>1162050</xdr:rowOff>
    </xdr:from>
    <xdr:to>
      <xdr:col>20</xdr:col>
      <xdr:colOff>666750</xdr:colOff>
      <xdr:row>17</xdr:row>
      <xdr:rowOff>1438275</xdr:rowOff>
    </xdr:to>
    <xdr:sp macro="" textlink="">
      <xdr:nvSpPr>
        <xdr:cNvPr id="18" name="Arrow: Left-Right 17"/>
        <xdr:cNvSpPr/>
      </xdr:nvSpPr>
      <xdr:spPr>
        <a:xfrm>
          <a:off x="13306425" y="43519725"/>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171450</xdr:colOff>
      <xdr:row>19</xdr:row>
      <xdr:rowOff>904875</xdr:rowOff>
    </xdr:from>
    <xdr:to>
      <xdr:col>20</xdr:col>
      <xdr:colOff>657225</xdr:colOff>
      <xdr:row>19</xdr:row>
      <xdr:rowOff>1181100</xdr:rowOff>
    </xdr:to>
    <xdr:sp macro="" textlink="">
      <xdr:nvSpPr>
        <xdr:cNvPr id="20" name="Arrow: Left-Right 19"/>
        <xdr:cNvSpPr/>
      </xdr:nvSpPr>
      <xdr:spPr>
        <a:xfrm>
          <a:off x="13296900" y="48672750"/>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171450</xdr:colOff>
      <xdr:row>22</xdr:row>
      <xdr:rowOff>952500</xdr:rowOff>
    </xdr:from>
    <xdr:to>
      <xdr:col>20</xdr:col>
      <xdr:colOff>657225</xdr:colOff>
      <xdr:row>22</xdr:row>
      <xdr:rowOff>1228725</xdr:rowOff>
    </xdr:to>
    <xdr:sp macro="" textlink="">
      <xdr:nvSpPr>
        <xdr:cNvPr id="21" name="Arrow: Left-Right 20"/>
        <xdr:cNvSpPr/>
      </xdr:nvSpPr>
      <xdr:spPr>
        <a:xfrm>
          <a:off x="13296900" y="55121175"/>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161925</xdr:colOff>
      <xdr:row>23</xdr:row>
      <xdr:rowOff>1104900</xdr:rowOff>
    </xdr:from>
    <xdr:to>
      <xdr:col>20</xdr:col>
      <xdr:colOff>647700</xdr:colOff>
      <xdr:row>23</xdr:row>
      <xdr:rowOff>1381125</xdr:rowOff>
    </xdr:to>
    <xdr:sp macro="" textlink="">
      <xdr:nvSpPr>
        <xdr:cNvPr id="22" name="Arrow: Left-Right 21"/>
        <xdr:cNvSpPr/>
      </xdr:nvSpPr>
      <xdr:spPr>
        <a:xfrm>
          <a:off x="13287375" y="57254775"/>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219075</xdr:colOff>
      <xdr:row>24</xdr:row>
      <xdr:rowOff>1847850</xdr:rowOff>
    </xdr:from>
    <xdr:to>
      <xdr:col>20</xdr:col>
      <xdr:colOff>704850</xdr:colOff>
      <xdr:row>24</xdr:row>
      <xdr:rowOff>2143125</xdr:rowOff>
    </xdr:to>
    <xdr:sp macro="" textlink="">
      <xdr:nvSpPr>
        <xdr:cNvPr id="23" name="Arrow: Left-Right 22"/>
        <xdr:cNvSpPr/>
      </xdr:nvSpPr>
      <xdr:spPr>
        <a:xfrm>
          <a:off x="13344525" y="60436125"/>
          <a:ext cx="485775" cy="29527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171450</xdr:colOff>
      <xdr:row>20</xdr:row>
      <xdr:rowOff>904875</xdr:rowOff>
    </xdr:from>
    <xdr:to>
      <xdr:col>20</xdr:col>
      <xdr:colOff>657225</xdr:colOff>
      <xdr:row>20</xdr:row>
      <xdr:rowOff>1181100</xdr:rowOff>
    </xdr:to>
    <xdr:sp macro="" textlink="">
      <xdr:nvSpPr>
        <xdr:cNvPr id="26" name="Arrow: Left-Right 25"/>
        <xdr:cNvSpPr/>
      </xdr:nvSpPr>
      <xdr:spPr>
        <a:xfrm>
          <a:off x="13296900" y="50806350"/>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238125</xdr:colOff>
      <xdr:row>10</xdr:row>
      <xdr:rowOff>628650</xdr:rowOff>
    </xdr:from>
    <xdr:to>
      <xdr:col>20</xdr:col>
      <xdr:colOff>581025</xdr:colOff>
      <xdr:row>10</xdr:row>
      <xdr:rowOff>1057275</xdr:rowOff>
    </xdr:to>
    <xdr:sp macro="" textlink="">
      <xdr:nvSpPr>
        <xdr:cNvPr id="4" name="Arrow: Down 3"/>
        <xdr:cNvSpPr/>
      </xdr:nvSpPr>
      <xdr:spPr>
        <a:xfrm>
          <a:off x="13363575" y="23298150"/>
          <a:ext cx="342900" cy="428625"/>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257175</xdr:colOff>
      <xdr:row>14</xdr:row>
      <xdr:rowOff>1638300</xdr:rowOff>
    </xdr:from>
    <xdr:to>
      <xdr:col>20</xdr:col>
      <xdr:colOff>600075</xdr:colOff>
      <xdr:row>14</xdr:row>
      <xdr:rowOff>2076450</xdr:rowOff>
    </xdr:to>
    <xdr:sp macro="" textlink="">
      <xdr:nvSpPr>
        <xdr:cNvPr id="25" name="Arrow: Down 24"/>
        <xdr:cNvSpPr/>
      </xdr:nvSpPr>
      <xdr:spPr>
        <a:xfrm>
          <a:off x="13382625" y="34918650"/>
          <a:ext cx="342900" cy="428625"/>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171450</xdr:colOff>
      <xdr:row>27</xdr:row>
      <xdr:rowOff>628650</xdr:rowOff>
    </xdr:from>
    <xdr:to>
      <xdr:col>20</xdr:col>
      <xdr:colOff>657225</xdr:colOff>
      <xdr:row>27</xdr:row>
      <xdr:rowOff>904875</xdr:rowOff>
    </xdr:to>
    <xdr:sp macro="" textlink="">
      <xdr:nvSpPr>
        <xdr:cNvPr id="12" name="Arrow: Left-Right 11"/>
        <xdr:cNvSpPr/>
      </xdr:nvSpPr>
      <xdr:spPr>
        <a:xfrm>
          <a:off x="13296900" y="70427850"/>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276225</xdr:colOff>
      <xdr:row>18</xdr:row>
      <xdr:rowOff>1076325</xdr:rowOff>
    </xdr:from>
    <xdr:to>
      <xdr:col>20</xdr:col>
      <xdr:colOff>619125</xdr:colOff>
      <xdr:row>18</xdr:row>
      <xdr:rowOff>1514475</xdr:rowOff>
    </xdr:to>
    <xdr:sp macro="" textlink="">
      <xdr:nvSpPr>
        <xdr:cNvPr id="16" name="Arrow: Down 1"/>
        <xdr:cNvSpPr/>
      </xdr:nvSpPr>
      <xdr:spPr>
        <a:xfrm>
          <a:off x="13401675" y="46139100"/>
          <a:ext cx="342900" cy="428625"/>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276225</xdr:colOff>
      <xdr:row>21</xdr:row>
      <xdr:rowOff>1076325</xdr:rowOff>
    </xdr:from>
    <xdr:to>
      <xdr:col>20</xdr:col>
      <xdr:colOff>619125</xdr:colOff>
      <xdr:row>21</xdr:row>
      <xdr:rowOff>1514475</xdr:rowOff>
    </xdr:to>
    <xdr:sp macro="" textlink="">
      <xdr:nvSpPr>
        <xdr:cNvPr id="24" name="Arrow: Down 1"/>
        <xdr:cNvSpPr/>
      </xdr:nvSpPr>
      <xdr:spPr>
        <a:xfrm>
          <a:off x="13401675" y="53111400"/>
          <a:ext cx="342900" cy="43815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171450</xdr:colOff>
      <xdr:row>3</xdr:row>
      <xdr:rowOff>590550</xdr:rowOff>
    </xdr:from>
    <xdr:to>
      <xdr:col>20</xdr:col>
      <xdr:colOff>657225</xdr:colOff>
      <xdr:row>3</xdr:row>
      <xdr:rowOff>866775</xdr:rowOff>
    </xdr:to>
    <xdr:sp macro="" textlink="">
      <xdr:nvSpPr>
        <xdr:cNvPr id="3" name="Arrow: Left-Right 2"/>
        <xdr:cNvSpPr/>
      </xdr:nvSpPr>
      <xdr:spPr>
        <a:xfrm>
          <a:off x="13296900" y="5419725"/>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123825</xdr:colOff>
      <xdr:row>25</xdr:row>
      <xdr:rowOff>1733550</xdr:rowOff>
    </xdr:from>
    <xdr:to>
      <xdr:col>20</xdr:col>
      <xdr:colOff>609600</xdr:colOff>
      <xdr:row>25</xdr:row>
      <xdr:rowOff>2009775</xdr:rowOff>
    </xdr:to>
    <xdr:sp macro="" textlink="">
      <xdr:nvSpPr>
        <xdr:cNvPr id="19" name="Arrow: Left-Right 18"/>
        <xdr:cNvSpPr/>
      </xdr:nvSpPr>
      <xdr:spPr>
        <a:xfrm>
          <a:off x="13249275" y="64474725"/>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219075</xdr:colOff>
      <xdr:row>26</xdr:row>
      <xdr:rowOff>1581150</xdr:rowOff>
    </xdr:from>
    <xdr:to>
      <xdr:col>20</xdr:col>
      <xdr:colOff>704850</xdr:colOff>
      <xdr:row>26</xdr:row>
      <xdr:rowOff>1857375</xdr:rowOff>
    </xdr:to>
    <xdr:sp macro="" textlink="">
      <xdr:nvSpPr>
        <xdr:cNvPr id="29" name="Arrow: Left-Right 28"/>
        <xdr:cNvSpPr/>
      </xdr:nvSpPr>
      <xdr:spPr>
        <a:xfrm>
          <a:off x="13344525" y="68084700"/>
          <a:ext cx="485775" cy="266700"/>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257175</xdr:colOff>
      <xdr:row>15</xdr:row>
      <xdr:rowOff>1638300</xdr:rowOff>
    </xdr:from>
    <xdr:to>
      <xdr:col>20</xdr:col>
      <xdr:colOff>600075</xdr:colOff>
      <xdr:row>15</xdr:row>
      <xdr:rowOff>2066925</xdr:rowOff>
    </xdr:to>
    <xdr:sp macro="" textlink="">
      <xdr:nvSpPr>
        <xdr:cNvPr id="30" name="Arrow: Down 29"/>
        <xdr:cNvSpPr/>
      </xdr:nvSpPr>
      <xdr:spPr>
        <a:xfrm>
          <a:off x="13382625" y="38481000"/>
          <a:ext cx="342900" cy="41910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180975</xdr:colOff>
      <xdr:row>7</xdr:row>
      <xdr:rowOff>1009650</xdr:rowOff>
    </xdr:from>
    <xdr:to>
      <xdr:col>20</xdr:col>
      <xdr:colOff>666750</xdr:colOff>
      <xdr:row>7</xdr:row>
      <xdr:rowOff>1285875</xdr:rowOff>
    </xdr:to>
    <xdr:sp macro="" textlink="">
      <xdr:nvSpPr>
        <xdr:cNvPr id="3" name="Arrow: Left-Right 2"/>
        <xdr:cNvSpPr/>
      </xdr:nvSpPr>
      <xdr:spPr>
        <a:xfrm>
          <a:off x="13087350" y="9439275"/>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180975</xdr:colOff>
      <xdr:row>8</xdr:row>
      <xdr:rowOff>1009650</xdr:rowOff>
    </xdr:from>
    <xdr:to>
      <xdr:col>20</xdr:col>
      <xdr:colOff>666750</xdr:colOff>
      <xdr:row>8</xdr:row>
      <xdr:rowOff>1285875</xdr:rowOff>
    </xdr:to>
    <xdr:sp macro="" textlink="">
      <xdr:nvSpPr>
        <xdr:cNvPr id="4" name="Arrow: Left-Right 3"/>
        <xdr:cNvSpPr/>
      </xdr:nvSpPr>
      <xdr:spPr>
        <a:xfrm>
          <a:off x="13087350" y="11811000"/>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20</xdr:col>
      <xdr:colOff>114300</xdr:colOff>
      <xdr:row>9</xdr:row>
      <xdr:rowOff>904875</xdr:rowOff>
    </xdr:from>
    <xdr:to>
      <xdr:col>20</xdr:col>
      <xdr:colOff>600075</xdr:colOff>
      <xdr:row>9</xdr:row>
      <xdr:rowOff>1181100</xdr:rowOff>
    </xdr:to>
    <xdr:sp macro="" textlink="">
      <xdr:nvSpPr>
        <xdr:cNvPr id="5" name="Arrow: Left-Right 4"/>
        <xdr:cNvSpPr/>
      </xdr:nvSpPr>
      <xdr:spPr>
        <a:xfrm>
          <a:off x="13020675" y="13087350"/>
          <a:ext cx="485775" cy="276225"/>
        </a:xfrm>
        <a:prstGeom prst="lef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orge.eckton\AppData\Local\Microsoft\Windows\INetCache\Content.Outlook\1NMDJRMA\Risk%20Register%20SP%2017_jp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00"/>
  <sheetViews>
    <sheetView tabSelected="1" zoomScale="90" zoomScaleNormal="90" workbookViewId="0" topLeftCell="A27">
      <selection activeCell="A15" sqref="A15:U15"/>
    </sheetView>
  </sheetViews>
  <sheetFormatPr defaultColWidth="9.140625" defaultRowHeight="15"/>
  <cols>
    <col min="1" max="1" width="12.00390625" style="0" customWidth="1"/>
    <col min="2" max="2" width="6.421875" style="53" customWidth="1"/>
    <col min="3" max="3" width="19.00390625" style="0" customWidth="1"/>
    <col min="4" max="4" width="4.7109375" style="51" customWidth="1"/>
    <col min="5" max="5" width="5.8515625" style="53" customWidth="1"/>
    <col min="6" max="6" width="4.8515625" style="51" customWidth="1"/>
    <col min="7" max="7" width="6.00390625" style="53" customWidth="1"/>
    <col min="8" max="8" width="4.57421875" style="51" customWidth="1"/>
    <col min="9" max="9" width="5.7109375" style="53" customWidth="1"/>
    <col min="10" max="10" width="31.8515625" style="0" customWidth="1"/>
    <col min="11" max="11" width="4.7109375" style="51" customWidth="1"/>
    <col min="12" max="12" width="5.8515625" style="53" customWidth="1"/>
    <col min="13" max="13" width="4.57421875" style="51" customWidth="1"/>
    <col min="14" max="14" width="5.7109375" style="53" customWidth="1"/>
    <col min="15" max="15" width="4.57421875" style="51" customWidth="1"/>
    <col min="16" max="16" width="7.7109375" style="53" customWidth="1"/>
    <col min="17" max="17" width="30.7109375" style="0" customWidth="1"/>
    <col min="18" max="18" width="15.7109375" style="0" customWidth="1"/>
    <col min="19" max="19" width="8.28125" style="85" customWidth="1"/>
    <col min="20" max="20" width="8.00390625" style="85" customWidth="1"/>
    <col min="21" max="21" width="13.57421875" style="85" customWidth="1"/>
  </cols>
  <sheetData>
    <row r="1" spans="1:26" ht="121.95" customHeight="1">
      <c r="A1" s="59" t="s">
        <v>0</v>
      </c>
      <c r="B1" s="158" t="s">
        <v>1</v>
      </c>
      <c r="C1" s="156" t="s">
        <v>2</v>
      </c>
      <c r="D1" s="155" t="s">
        <v>3</v>
      </c>
      <c r="E1" s="155"/>
      <c r="F1" s="155"/>
      <c r="G1" s="155"/>
      <c r="H1" s="155"/>
      <c r="I1" s="155"/>
      <c r="J1" s="155" t="s">
        <v>4</v>
      </c>
      <c r="K1" s="161" t="s">
        <v>5</v>
      </c>
      <c r="L1" s="162"/>
      <c r="M1" s="162"/>
      <c r="N1" s="162"/>
      <c r="O1" s="162"/>
      <c r="P1" s="163"/>
      <c r="Q1" s="156" t="s">
        <v>6</v>
      </c>
      <c r="R1" s="161" t="s">
        <v>7</v>
      </c>
      <c r="S1" s="161" t="s">
        <v>8</v>
      </c>
      <c r="T1" s="163"/>
      <c r="U1" s="155" t="s">
        <v>9</v>
      </c>
      <c r="V1" s="71"/>
      <c r="W1" s="71"/>
      <c r="X1" s="160"/>
      <c r="Y1" s="160"/>
      <c r="Z1" s="160"/>
    </row>
    <row r="2" spans="1:26" ht="15.6">
      <c r="A2" s="72"/>
      <c r="B2" s="158"/>
      <c r="C2" s="157"/>
      <c r="D2" s="159" t="s">
        <v>10</v>
      </c>
      <c r="E2" s="159"/>
      <c r="F2" s="155" t="s">
        <v>11</v>
      </c>
      <c r="G2" s="155"/>
      <c r="H2" s="155" t="s">
        <v>12</v>
      </c>
      <c r="I2" s="155"/>
      <c r="J2" s="155"/>
      <c r="K2" s="159" t="s">
        <v>10</v>
      </c>
      <c r="L2" s="159"/>
      <c r="M2" s="155" t="s">
        <v>11</v>
      </c>
      <c r="N2" s="155"/>
      <c r="O2" s="155" t="s">
        <v>12</v>
      </c>
      <c r="P2" s="155"/>
      <c r="Q2" s="157"/>
      <c r="R2" s="161"/>
      <c r="S2" s="81"/>
      <c r="T2" s="81"/>
      <c r="U2" s="155"/>
      <c r="V2" s="71"/>
      <c r="W2" s="71"/>
      <c r="X2" s="160"/>
      <c r="Y2" s="160"/>
      <c r="Z2" s="160"/>
    </row>
    <row r="3" spans="1:26" ht="243.75" customHeight="1">
      <c r="A3" s="132" t="s">
        <v>19</v>
      </c>
      <c r="B3" s="124" t="s">
        <v>13</v>
      </c>
      <c r="C3" s="136" t="s">
        <v>259</v>
      </c>
      <c r="D3" s="125">
        <v>4</v>
      </c>
      <c r="E3" s="126" t="str">
        <f aca="true" t="shared" si="0" ref="E3:G18">IF(D3=1,"Remote",IF(D3=2,"Unlikely",IF(D3=3,"Possible",IF(D3=4,"Probable",IF(D3=5,"Highly Probable")))))</f>
        <v>Probable</v>
      </c>
      <c r="F3" s="125">
        <v>4</v>
      </c>
      <c r="G3" s="124" t="str">
        <f aca="true" t="shared" si="1" ref="G3:G18">IF(F3=1,"Insignificant",IF(F3=2,"Minor",IF(F3=3,"Moderate",IF(F3=4,"Major",IF(F3=5,"Catastrophic")))))</f>
        <v>Major</v>
      </c>
      <c r="H3" s="125">
        <f aca="true" t="shared" si="2" ref="H3:H18">D3*F3</f>
        <v>16</v>
      </c>
      <c r="I3" s="124" t="str">
        <f aca="true" t="shared" si="3" ref="I3:I18">IF((H3&lt;=6),"Low",IF((H3&gt;6)*AND(H3&lt;13),"Medium",IF((H3&gt;=12),"High")))</f>
        <v>High</v>
      </c>
      <c r="J3" s="127" t="s">
        <v>278</v>
      </c>
      <c r="K3" s="125">
        <v>4</v>
      </c>
      <c r="L3" s="126" t="str">
        <f aca="true" t="shared" si="4" ref="L3:L19">IF(K3=1,"Remote",IF(K3=2,"Unlikely",IF(K3=3,"Possible",IF(K3=4,"Probable",IF(K3=5,"Highly Probable")))))</f>
        <v>Probable</v>
      </c>
      <c r="M3" s="125">
        <v>4</v>
      </c>
      <c r="N3" s="124" t="str">
        <f aca="true" t="shared" si="5" ref="N3:N18">IF(M3=1,"Insignificant",IF(M3=2,"Minor",IF(M3=3,"Moderate",IF(M3=4,"Major",IF(M3=5,"Catastrophic")))))</f>
        <v>Major</v>
      </c>
      <c r="O3" s="125">
        <f aca="true" t="shared" si="6" ref="O3:O19">K3*M3</f>
        <v>16</v>
      </c>
      <c r="P3" s="124" t="str">
        <f aca="true" t="shared" si="7" ref="P3:P19">IF((O3&lt;=6),"Low",IF((O3&gt;6)*AND(O3&lt;13),"Medium",IF((O3&gt;=12),"High")))</f>
        <v>High</v>
      </c>
      <c r="Q3" s="137" t="s">
        <v>260</v>
      </c>
      <c r="R3" s="128" t="s">
        <v>20</v>
      </c>
      <c r="S3" s="86" t="s">
        <v>17</v>
      </c>
      <c r="T3" s="87" t="s">
        <v>18</v>
      </c>
      <c r="U3" s="129"/>
      <c r="V3" s="36"/>
      <c r="W3" s="35"/>
      <c r="X3" s="32"/>
      <c r="Y3" s="33"/>
      <c r="Z3" s="34"/>
    </row>
    <row r="4" spans="1:26" ht="129" customHeight="1">
      <c r="A4" s="132" t="s">
        <v>261</v>
      </c>
      <c r="B4" s="124" t="s">
        <v>13</v>
      </c>
      <c r="C4" s="136" t="s">
        <v>262</v>
      </c>
      <c r="D4" s="125">
        <v>4</v>
      </c>
      <c r="E4" s="126" t="str">
        <f t="shared" si="0"/>
        <v>Probable</v>
      </c>
      <c r="F4" s="125">
        <v>3</v>
      </c>
      <c r="G4" s="126" t="str">
        <f t="shared" si="0"/>
        <v>Possible</v>
      </c>
      <c r="H4" s="125">
        <v>12</v>
      </c>
      <c r="I4" s="78" t="str">
        <f t="shared" si="3"/>
        <v>Medium</v>
      </c>
      <c r="J4" s="127" t="s">
        <v>281</v>
      </c>
      <c r="K4" s="125">
        <v>2</v>
      </c>
      <c r="L4" s="126" t="str">
        <f t="shared" si="4"/>
        <v>Unlikely</v>
      </c>
      <c r="M4" s="125">
        <v>3</v>
      </c>
      <c r="N4" s="126" t="str">
        <f aca="true" t="shared" si="8" ref="N4">IF(M4=1,"Remote",IF(M4=2,"Unlikely",IF(M4=3,"Possible",IF(M4=4,"Probable",IF(M4=5,"Highly Probable")))))</f>
        <v>Possible</v>
      </c>
      <c r="O4" s="125">
        <v>9</v>
      </c>
      <c r="P4" s="54" t="str">
        <f t="shared" si="7"/>
        <v>Medium</v>
      </c>
      <c r="Q4" s="137" t="s">
        <v>279</v>
      </c>
      <c r="R4" s="128" t="s">
        <v>280</v>
      </c>
      <c r="S4" s="86" t="s">
        <v>17</v>
      </c>
      <c r="T4" s="87" t="s">
        <v>18</v>
      </c>
      <c r="U4" s="129"/>
      <c r="V4" s="36"/>
      <c r="W4" s="35"/>
      <c r="X4" s="32"/>
      <c r="Y4" s="33"/>
      <c r="Z4" s="34"/>
    </row>
    <row r="5" spans="1:21" ht="274.2" customHeight="1">
      <c r="A5" s="75" t="s">
        <v>21</v>
      </c>
      <c r="B5" s="54" t="s">
        <v>13</v>
      </c>
      <c r="C5" s="75" t="s">
        <v>22</v>
      </c>
      <c r="D5" s="76">
        <v>3</v>
      </c>
      <c r="E5" s="77" t="str">
        <f t="shared" si="0"/>
        <v>Possible</v>
      </c>
      <c r="F5" s="76">
        <v>4</v>
      </c>
      <c r="G5" s="78" t="str">
        <f t="shared" si="1"/>
        <v>Major</v>
      </c>
      <c r="H5" s="76">
        <f t="shared" si="2"/>
        <v>12</v>
      </c>
      <c r="I5" s="78" t="str">
        <f t="shared" si="3"/>
        <v>Medium</v>
      </c>
      <c r="J5" s="58" t="s">
        <v>23</v>
      </c>
      <c r="K5" s="76">
        <v>3</v>
      </c>
      <c r="L5" s="77" t="str">
        <f t="shared" si="4"/>
        <v>Possible</v>
      </c>
      <c r="M5" s="76">
        <v>3</v>
      </c>
      <c r="N5" s="78" t="str">
        <f t="shared" si="5"/>
        <v>Moderate</v>
      </c>
      <c r="O5" s="76">
        <f t="shared" si="6"/>
        <v>9</v>
      </c>
      <c r="P5" s="78" t="str">
        <f t="shared" si="7"/>
        <v>Medium</v>
      </c>
      <c r="Q5" s="67" t="s">
        <v>251</v>
      </c>
      <c r="R5" s="84" t="s">
        <v>24</v>
      </c>
      <c r="S5" s="86" t="s">
        <v>17</v>
      </c>
      <c r="T5" s="87" t="s">
        <v>18</v>
      </c>
      <c r="U5" s="88"/>
    </row>
    <row r="6" spans="1:26" ht="375.75" customHeight="1">
      <c r="A6" s="45" t="s">
        <v>25</v>
      </c>
      <c r="B6" s="54" t="s">
        <v>26</v>
      </c>
      <c r="C6" s="45" t="s">
        <v>27</v>
      </c>
      <c r="D6" s="49">
        <v>2</v>
      </c>
      <c r="E6" s="55" t="str">
        <f t="shared" si="0"/>
        <v>Unlikely</v>
      </c>
      <c r="F6" s="49">
        <v>3</v>
      </c>
      <c r="G6" s="54" t="str">
        <f t="shared" si="1"/>
        <v>Moderate</v>
      </c>
      <c r="H6" s="49">
        <f t="shared" si="2"/>
        <v>6</v>
      </c>
      <c r="I6" s="54" t="str">
        <f t="shared" si="3"/>
        <v>Low</v>
      </c>
      <c r="J6" s="58" t="s">
        <v>28</v>
      </c>
      <c r="K6" s="49">
        <v>1</v>
      </c>
      <c r="L6" s="55" t="str">
        <f t="shared" si="4"/>
        <v>Remote</v>
      </c>
      <c r="M6" s="49">
        <v>2</v>
      </c>
      <c r="N6" s="54" t="str">
        <f t="shared" si="5"/>
        <v>Minor</v>
      </c>
      <c r="O6" s="49">
        <f t="shared" si="6"/>
        <v>2</v>
      </c>
      <c r="P6" s="54" t="str">
        <f t="shared" si="7"/>
        <v>Low</v>
      </c>
      <c r="Q6" s="60" t="s">
        <v>250</v>
      </c>
      <c r="R6" s="83" t="s">
        <v>29</v>
      </c>
      <c r="S6" s="86" t="s">
        <v>17</v>
      </c>
      <c r="T6" s="87" t="s">
        <v>18</v>
      </c>
      <c r="U6" s="88"/>
      <c r="V6" s="36"/>
      <c r="W6" s="35"/>
      <c r="X6" s="32"/>
      <c r="Y6" s="33"/>
      <c r="Z6" s="34"/>
    </row>
    <row r="7" spans="1:26" ht="169.5" customHeight="1">
      <c r="A7" s="47" t="s">
        <v>30</v>
      </c>
      <c r="B7" s="54" t="s">
        <v>26</v>
      </c>
      <c r="C7" s="70" t="s">
        <v>31</v>
      </c>
      <c r="D7" s="49">
        <v>5</v>
      </c>
      <c r="E7" s="55" t="str">
        <f t="shared" si="0"/>
        <v>Highly Probable</v>
      </c>
      <c r="F7" s="49">
        <v>3</v>
      </c>
      <c r="G7" s="54" t="str">
        <f t="shared" si="1"/>
        <v>Moderate</v>
      </c>
      <c r="H7" s="49">
        <f t="shared" si="2"/>
        <v>15</v>
      </c>
      <c r="I7" s="54" t="str">
        <f t="shared" si="3"/>
        <v>High</v>
      </c>
      <c r="J7" s="58" t="s">
        <v>32</v>
      </c>
      <c r="K7" s="49">
        <v>4</v>
      </c>
      <c r="L7" s="55" t="str">
        <f t="shared" si="4"/>
        <v>Probable</v>
      </c>
      <c r="M7" s="49">
        <v>3</v>
      </c>
      <c r="N7" s="54" t="str">
        <f t="shared" si="5"/>
        <v>Moderate</v>
      </c>
      <c r="O7" s="49">
        <f t="shared" si="6"/>
        <v>12</v>
      </c>
      <c r="P7" s="54" t="str">
        <f t="shared" si="7"/>
        <v>Medium</v>
      </c>
      <c r="Q7" s="67" t="s">
        <v>300</v>
      </c>
      <c r="R7" s="83" t="s">
        <v>29</v>
      </c>
      <c r="S7" s="86" t="s">
        <v>17</v>
      </c>
      <c r="T7" s="87" t="s">
        <v>18</v>
      </c>
      <c r="U7" s="88"/>
      <c r="V7" s="36"/>
      <c r="W7" s="35"/>
      <c r="X7" s="32"/>
      <c r="Y7" s="33"/>
      <c r="Z7" s="34"/>
    </row>
    <row r="8" spans="1:26" ht="171.6">
      <c r="A8" s="47" t="s">
        <v>33</v>
      </c>
      <c r="B8" s="54" t="s">
        <v>26</v>
      </c>
      <c r="C8" s="58" t="s">
        <v>34</v>
      </c>
      <c r="D8" s="49">
        <v>3</v>
      </c>
      <c r="E8" s="55" t="str">
        <f t="shared" si="0"/>
        <v>Possible</v>
      </c>
      <c r="F8" s="49">
        <v>3</v>
      </c>
      <c r="G8" s="54" t="str">
        <f t="shared" si="1"/>
        <v>Moderate</v>
      </c>
      <c r="H8" s="49">
        <f t="shared" si="2"/>
        <v>9</v>
      </c>
      <c r="I8" s="54" t="str">
        <f t="shared" si="3"/>
        <v>Medium</v>
      </c>
      <c r="J8" s="58" t="s">
        <v>35</v>
      </c>
      <c r="K8" s="49">
        <v>3</v>
      </c>
      <c r="L8" s="55" t="str">
        <f t="shared" si="4"/>
        <v>Possible</v>
      </c>
      <c r="M8" s="49">
        <v>3</v>
      </c>
      <c r="N8" s="54" t="str">
        <f t="shared" si="5"/>
        <v>Moderate</v>
      </c>
      <c r="O8" s="49">
        <f t="shared" si="6"/>
        <v>9</v>
      </c>
      <c r="P8" s="54" t="str">
        <f t="shared" si="7"/>
        <v>Medium</v>
      </c>
      <c r="Q8" s="60" t="s">
        <v>252</v>
      </c>
      <c r="R8" s="83" t="s">
        <v>29</v>
      </c>
      <c r="S8" s="86" t="s">
        <v>17</v>
      </c>
      <c r="T8" s="87" t="s">
        <v>18</v>
      </c>
      <c r="U8" s="88"/>
      <c r="V8" s="36"/>
      <c r="W8" s="35"/>
      <c r="X8" s="32"/>
      <c r="Y8" s="33"/>
      <c r="Z8" s="34"/>
    </row>
    <row r="9" spans="1:26" ht="124.8">
      <c r="A9" s="47" t="s">
        <v>36</v>
      </c>
      <c r="B9" s="54" t="s">
        <v>26</v>
      </c>
      <c r="C9" s="47" t="s">
        <v>37</v>
      </c>
      <c r="D9" s="49">
        <v>4</v>
      </c>
      <c r="E9" s="55" t="str">
        <f t="shared" si="0"/>
        <v>Probable</v>
      </c>
      <c r="F9" s="49">
        <v>4</v>
      </c>
      <c r="G9" s="54" t="str">
        <f t="shared" si="1"/>
        <v>Major</v>
      </c>
      <c r="H9" s="49">
        <f t="shared" si="2"/>
        <v>16</v>
      </c>
      <c r="I9" s="54" t="str">
        <f t="shared" si="3"/>
        <v>High</v>
      </c>
      <c r="J9" s="58" t="s">
        <v>38</v>
      </c>
      <c r="K9" s="49">
        <v>4</v>
      </c>
      <c r="L9" s="55" t="str">
        <f t="shared" si="4"/>
        <v>Probable</v>
      </c>
      <c r="M9" s="49">
        <v>3</v>
      </c>
      <c r="N9" s="54" t="str">
        <f t="shared" si="5"/>
        <v>Moderate</v>
      </c>
      <c r="O9" s="49">
        <f t="shared" si="6"/>
        <v>12</v>
      </c>
      <c r="P9" s="54" t="str">
        <f t="shared" si="7"/>
        <v>Medium</v>
      </c>
      <c r="Q9" s="67" t="s">
        <v>249</v>
      </c>
      <c r="R9" s="83" t="s">
        <v>29</v>
      </c>
      <c r="S9" s="86" t="s">
        <v>17</v>
      </c>
      <c r="T9" s="87" t="s">
        <v>18</v>
      </c>
      <c r="U9" s="88"/>
      <c r="V9" s="36"/>
      <c r="W9" s="35"/>
      <c r="X9" s="32"/>
      <c r="Y9" s="33"/>
      <c r="Z9" s="34"/>
    </row>
    <row r="10" spans="1:26" ht="161.25" customHeight="1">
      <c r="A10" s="47" t="s">
        <v>39</v>
      </c>
      <c r="B10" s="54" t="s">
        <v>26</v>
      </c>
      <c r="C10" s="47" t="s">
        <v>40</v>
      </c>
      <c r="D10" s="49">
        <v>3</v>
      </c>
      <c r="E10" s="55" t="str">
        <f t="shared" si="0"/>
        <v>Possible</v>
      </c>
      <c r="F10" s="49">
        <v>3</v>
      </c>
      <c r="G10" s="54" t="str">
        <f t="shared" si="1"/>
        <v>Moderate</v>
      </c>
      <c r="H10" s="49">
        <f t="shared" si="2"/>
        <v>9</v>
      </c>
      <c r="I10" s="54" t="str">
        <f t="shared" si="3"/>
        <v>Medium</v>
      </c>
      <c r="J10" s="47" t="s">
        <v>41</v>
      </c>
      <c r="K10" s="49">
        <v>3</v>
      </c>
      <c r="L10" s="55" t="str">
        <f t="shared" si="4"/>
        <v>Possible</v>
      </c>
      <c r="M10" s="49">
        <v>3</v>
      </c>
      <c r="N10" s="54" t="str">
        <f t="shared" si="5"/>
        <v>Moderate</v>
      </c>
      <c r="O10" s="49">
        <f t="shared" si="6"/>
        <v>9</v>
      </c>
      <c r="P10" s="54" t="str">
        <f t="shared" si="7"/>
        <v>Medium</v>
      </c>
      <c r="Q10" s="46" t="s">
        <v>253</v>
      </c>
      <c r="R10" s="83" t="s">
        <v>42</v>
      </c>
      <c r="S10" s="86" t="s">
        <v>17</v>
      </c>
      <c r="T10" s="87" t="s">
        <v>18</v>
      </c>
      <c r="U10" s="88"/>
      <c r="V10" s="36"/>
      <c r="W10" s="35"/>
      <c r="X10" s="32"/>
      <c r="Y10" s="33"/>
      <c r="Z10" s="34"/>
    </row>
    <row r="11" spans="1:26" ht="209.4" customHeight="1">
      <c r="A11" s="47" t="s">
        <v>43</v>
      </c>
      <c r="B11" s="54" t="s">
        <v>26</v>
      </c>
      <c r="C11" s="47" t="s">
        <v>44</v>
      </c>
      <c r="D11" s="49">
        <v>4</v>
      </c>
      <c r="E11" s="55" t="str">
        <f t="shared" si="0"/>
        <v>Probable</v>
      </c>
      <c r="F11" s="49">
        <v>4</v>
      </c>
      <c r="G11" s="54" t="str">
        <f t="shared" si="1"/>
        <v>Major</v>
      </c>
      <c r="H11" s="49">
        <f t="shared" si="2"/>
        <v>16</v>
      </c>
      <c r="I11" s="54" t="str">
        <f t="shared" si="3"/>
        <v>High</v>
      </c>
      <c r="J11" s="58" t="s">
        <v>284</v>
      </c>
      <c r="K11" s="49">
        <v>3</v>
      </c>
      <c r="L11" s="55" t="str">
        <f t="shared" si="4"/>
        <v>Possible</v>
      </c>
      <c r="M11" s="49">
        <v>4</v>
      </c>
      <c r="N11" s="54" t="str">
        <f t="shared" si="5"/>
        <v>Major</v>
      </c>
      <c r="O11" s="49">
        <f t="shared" si="6"/>
        <v>12</v>
      </c>
      <c r="P11" s="54" t="str">
        <f t="shared" si="7"/>
        <v>Medium</v>
      </c>
      <c r="Q11" s="46" t="s">
        <v>282</v>
      </c>
      <c r="R11" s="83" t="s">
        <v>283</v>
      </c>
      <c r="S11" s="86" t="s">
        <v>17</v>
      </c>
      <c r="T11" s="87" t="s">
        <v>18</v>
      </c>
      <c r="U11" s="88"/>
      <c r="V11" s="36"/>
      <c r="W11" s="35"/>
      <c r="X11" s="32"/>
      <c r="Y11" s="33"/>
      <c r="Z11" s="34"/>
    </row>
    <row r="12" spans="1:26" ht="231.75" customHeight="1">
      <c r="A12" s="47" t="s">
        <v>45</v>
      </c>
      <c r="B12" s="54" t="s">
        <v>26</v>
      </c>
      <c r="C12" s="47" t="s">
        <v>46</v>
      </c>
      <c r="D12" s="49">
        <v>3</v>
      </c>
      <c r="E12" s="55" t="str">
        <f t="shared" si="0"/>
        <v>Possible</v>
      </c>
      <c r="F12" s="49">
        <v>4</v>
      </c>
      <c r="G12" s="54" t="str">
        <f t="shared" si="1"/>
        <v>Major</v>
      </c>
      <c r="H12" s="49">
        <f t="shared" si="2"/>
        <v>12</v>
      </c>
      <c r="I12" s="54" t="str">
        <f t="shared" si="3"/>
        <v>Medium</v>
      </c>
      <c r="J12" s="58" t="s">
        <v>47</v>
      </c>
      <c r="K12" s="49">
        <v>3</v>
      </c>
      <c r="L12" s="55" t="str">
        <f t="shared" si="4"/>
        <v>Possible</v>
      </c>
      <c r="M12" s="49">
        <v>4</v>
      </c>
      <c r="N12" s="54" t="str">
        <f t="shared" si="5"/>
        <v>Major</v>
      </c>
      <c r="O12" s="49">
        <f t="shared" si="6"/>
        <v>12</v>
      </c>
      <c r="P12" s="54" t="str">
        <f t="shared" si="7"/>
        <v>Medium</v>
      </c>
      <c r="Q12" s="60" t="s">
        <v>263</v>
      </c>
      <c r="R12" s="83" t="s">
        <v>285</v>
      </c>
      <c r="S12" s="86" t="s">
        <v>17</v>
      </c>
      <c r="T12" s="87" t="s">
        <v>18</v>
      </c>
      <c r="U12" s="88"/>
      <c r="V12" s="36"/>
      <c r="W12" s="35"/>
      <c r="X12" s="32"/>
      <c r="Y12" s="33"/>
      <c r="Z12" s="34"/>
    </row>
    <row r="13" spans="1:26" ht="234">
      <c r="A13" s="47" t="s">
        <v>48</v>
      </c>
      <c r="B13" s="54" t="s">
        <v>26</v>
      </c>
      <c r="C13" s="47" t="s">
        <v>264</v>
      </c>
      <c r="D13" s="49">
        <v>4</v>
      </c>
      <c r="E13" s="55" t="str">
        <f t="shared" si="0"/>
        <v>Probable</v>
      </c>
      <c r="F13" s="49">
        <v>3</v>
      </c>
      <c r="G13" s="54" t="str">
        <f t="shared" si="1"/>
        <v>Moderate</v>
      </c>
      <c r="H13" s="49">
        <f t="shared" si="2"/>
        <v>12</v>
      </c>
      <c r="I13" s="54" t="str">
        <f t="shared" si="3"/>
        <v>Medium</v>
      </c>
      <c r="J13" s="47" t="s">
        <v>301</v>
      </c>
      <c r="K13" s="49">
        <v>4</v>
      </c>
      <c r="L13" s="55" t="str">
        <f t="shared" si="4"/>
        <v>Probable</v>
      </c>
      <c r="M13" s="49">
        <v>3</v>
      </c>
      <c r="N13" s="54" t="str">
        <f t="shared" si="5"/>
        <v>Moderate</v>
      </c>
      <c r="O13" s="49">
        <f t="shared" si="6"/>
        <v>12</v>
      </c>
      <c r="P13" s="54" t="str">
        <f t="shared" si="7"/>
        <v>Medium</v>
      </c>
      <c r="Q13" s="48" t="s">
        <v>49</v>
      </c>
      <c r="R13" s="83" t="s">
        <v>29</v>
      </c>
      <c r="S13" s="86" t="s">
        <v>17</v>
      </c>
      <c r="T13" s="87" t="s">
        <v>18</v>
      </c>
      <c r="U13" s="88"/>
      <c r="V13" s="36"/>
      <c r="W13" s="35"/>
      <c r="X13" s="32"/>
      <c r="Y13" s="33"/>
      <c r="Z13" s="34"/>
    </row>
    <row r="14" spans="1:26" ht="160.5" customHeight="1">
      <c r="A14" s="47" t="s">
        <v>50</v>
      </c>
      <c r="B14" s="54" t="s">
        <v>26</v>
      </c>
      <c r="C14" s="47" t="s">
        <v>51</v>
      </c>
      <c r="D14" s="49">
        <v>3</v>
      </c>
      <c r="E14" s="55" t="str">
        <f t="shared" si="0"/>
        <v>Possible</v>
      </c>
      <c r="F14" s="49">
        <v>4</v>
      </c>
      <c r="G14" s="54" t="str">
        <f t="shared" si="1"/>
        <v>Major</v>
      </c>
      <c r="H14" s="49">
        <f t="shared" si="2"/>
        <v>12</v>
      </c>
      <c r="I14" s="54" t="str">
        <f t="shared" si="3"/>
        <v>Medium</v>
      </c>
      <c r="J14" s="135" t="s">
        <v>52</v>
      </c>
      <c r="K14" s="119">
        <v>3</v>
      </c>
      <c r="L14" s="55" t="str">
        <f t="shared" si="4"/>
        <v>Possible</v>
      </c>
      <c r="M14" s="49">
        <v>4</v>
      </c>
      <c r="N14" s="54" t="str">
        <f t="shared" si="5"/>
        <v>Major</v>
      </c>
      <c r="O14" s="49">
        <f t="shared" si="6"/>
        <v>12</v>
      </c>
      <c r="P14" s="54" t="str">
        <f t="shared" si="7"/>
        <v>Medium</v>
      </c>
      <c r="Q14" s="46" t="s">
        <v>254</v>
      </c>
      <c r="R14" s="83" t="s">
        <v>20</v>
      </c>
      <c r="S14" s="86" t="s">
        <v>17</v>
      </c>
      <c r="T14" s="87" t="s">
        <v>18</v>
      </c>
      <c r="U14" s="88"/>
      <c r="V14" s="36"/>
      <c r="W14" s="35"/>
      <c r="X14" s="32"/>
      <c r="Y14" s="33"/>
      <c r="Z14" s="34"/>
    </row>
    <row r="15" spans="1:26" ht="280.8">
      <c r="A15" s="144" t="s">
        <v>296</v>
      </c>
      <c r="B15" s="145" t="s">
        <v>26</v>
      </c>
      <c r="C15" s="146" t="s">
        <v>53</v>
      </c>
      <c r="D15" s="147">
        <v>5</v>
      </c>
      <c r="E15" s="148" t="str">
        <f t="shared" si="0"/>
        <v>Highly Probable</v>
      </c>
      <c r="F15" s="147">
        <v>3</v>
      </c>
      <c r="G15" s="145" t="str">
        <f t="shared" si="1"/>
        <v>Moderate</v>
      </c>
      <c r="H15" s="147">
        <f t="shared" si="2"/>
        <v>15</v>
      </c>
      <c r="I15" s="145" t="str">
        <f t="shared" si="3"/>
        <v>High</v>
      </c>
      <c r="J15" s="146" t="s">
        <v>54</v>
      </c>
      <c r="K15" s="147">
        <v>5</v>
      </c>
      <c r="L15" s="148" t="str">
        <f t="shared" si="4"/>
        <v>Highly Probable</v>
      </c>
      <c r="M15" s="147">
        <v>2</v>
      </c>
      <c r="N15" s="145" t="str">
        <f t="shared" si="5"/>
        <v>Minor</v>
      </c>
      <c r="O15" s="147">
        <f t="shared" si="6"/>
        <v>10</v>
      </c>
      <c r="P15" s="145" t="str">
        <f t="shared" si="7"/>
        <v>Medium</v>
      </c>
      <c r="Q15" s="149" t="s">
        <v>265</v>
      </c>
      <c r="R15" s="150" t="s">
        <v>286</v>
      </c>
      <c r="S15" s="151" t="s">
        <v>17</v>
      </c>
      <c r="T15" s="151" t="s">
        <v>18</v>
      </c>
      <c r="U15" s="152"/>
      <c r="V15" s="36"/>
      <c r="W15" s="35"/>
      <c r="X15" s="32"/>
      <c r="Y15" s="33"/>
      <c r="Z15" s="34"/>
    </row>
    <row r="16" spans="1:26" ht="249.6">
      <c r="A16" s="142" t="s">
        <v>305</v>
      </c>
      <c r="B16" s="143" t="s">
        <v>26</v>
      </c>
      <c r="C16" s="58" t="s">
        <v>303</v>
      </c>
      <c r="D16" s="49">
        <v>4</v>
      </c>
      <c r="E16" s="55" t="str">
        <f aca="true" t="shared" si="9" ref="E16">IF(D16=1,"Remote",IF(D16=2,"Unlikely",IF(D16=3,"Possible",IF(D16=4,"Probable",IF(D16=5,"Highly Probable")))))</f>
        <v>Probable</v>
      </c>
      <c r="F16" s="49">
        <v>3</v>
      </c>
      <c r="G16" s="54" t="str">
        <f aca="true" t="shared" si="10" ref="G16">IF(F16=1,"Insignificant",IF(F16=2,"Minor",IF(F16=3,"Moderate",IF(F16=4,"Major",IF(F16=5,"Catastrophic")))))</f>
        <v>Moderate</v>
      </c>
      <c r="H16" s="49">
        <f aca="true" t="shared" si="11" ref="H16">D16*F16</f>
        <v>12</v>
      </c>
      <c r="I16" s="54" t="str">
        <f aca="true" t="shared" si="12" ref="I16">IF((H16&lt;=6),"Low",IF((H16&gt;6)*AND(H16&lt;13),"Medium",IF((H16&gt;=12),"High")))</f>
        <v>Medium</v>
      </c>
      <c r="J16" s="153" t="s">
        <v>302</v>
      </c>
      <c r="K16" s="49">
        <v>3</v>
      </c>
      <c r="L16" s="55" t="str">
        <f aca="true" t="shared" si="13" ref="L16">IF(K16=1,"Remote",IF(K16=2,"Unlikely",IF(K16=3,"Possible",IF(K16=4,"Probable",IF(K16=5,"Highly Probable")))))</f>
        <v>Possible</v>
      </c>
      <c r="M16" s="49">
        <v>3</v>
      </c>
      <c r="N16" s="54" t="str">
        <f aca="true" t="shared" si="14" ref="N16">IF(M16=1,"Insignificant",IF(M16=2,"Minor",IF(M16=3,"Moderate",IF(M16=4,"Major",IF(M16=5,"Catastrophic")))))</f>
        <v>Moderate</v>
      </c>
      <c r="O16" s="49">
        <f aca="true" t="shared" si="15" ref="O16">K16*M16</f>
        <v>9</v>
      </c>
      <c r="P16" s="54" t="str">
        <f aca="true" t="shared" si="16" ref="P16">IF((O16&lt;=6),"Low",IF((O16&gt;6)*AND(O16&lt;13),"Medium",IF((O16&gt;=12),"High")))</f>
        <v>Medium</v>
      </c>
      <c r="Q16" s="154" t="s">
        <v>298</v>
      </c>
      <c r="R16" s="122" t="s">
        <v>297</v>
      </c>
      <c r="S16" s="86" t="s">
        <v>17</v>
      </c>
      <c r="T16" s="87" t="s">
        <v>18</v>
      </c>
      <c r="U16" s="88"/>
      <c r="V16" s="36"/>
      <c r="W16" s="35"/>
      <c r="X16" s="32"/>
      <c r="Y16" s="33"/>
      <c r="Z16" s="34"/>
    </row>
    <row r="17" spans="1:26" ht="185.4" customHeight="1">
      <c r="A17" s="45" t="s">
        <v>55</v>
      </c>
      <c r="B17" s="54" t="s">
        <v>56</v>
      </c>
      <c r="C17" s="75" t="s">
        <v>57</v>
      </c>
      <c r="D17" s="82">
        <v>2</v>
      </c>
      <c r="E17" s="55" t="str">
        <f t="shared" si="0"/>
        <v>Unlikely</v>
      </c>
      <c r="F17" s="49">
        <v>4</v>
      </c>
      <c r="G17" s="54" t="str">
        <f t="shared" si="1"/>
        <v>Major</v>
      </c>
      <c r="H17" s="52">
        <f t="shared" si="2"/>
        <v>8</v>
      </c>
      <c r="I17" s="54" t="str">
        <f t="shared" si="3"/>
        <v>Medium</v>
      </c>
      <c r="J17" s="47" t="s">
        <v>58</v>
      </c>
      <c r="K17" s="49">
        <v>2</v>
      </c>
      <c r="L17" s="55" t="str">
        <f t="shared" si="4"/>
        <v>Unlikely</v>
      </c>
      <c r="M17" s="49">
        <v>3</v>
      </c>
      <c r="N17" s="54" t="str">
        <f t="shared" si="5"/>
        <v>Moderate</v>
      </c>
      <c r="O17" s="49">
        <f t="shared" si="6"/>
        <v>6</v>
      </c>
      <c r="P17" s="54" t="str">
        <f t="shared" si="7"/>
        <v>Low</v>
      </c>
      <c r="Q17" s="46" t="s">
        <v>266</v>
      </c>
      <c r="R17" s="83" t="s">
        <v>59</v>
      </c>
      <c r="S17" s="86" t="s">
        <v>17</v>
      </c>
      <c r="T17" s="87" t="s">
        <v>18</v>
      </c>
      <c r="U17" s="88"/>
      <c r="V17" s="36"/>
      <c r="W17" s="35"/>
      <c r="X17" s="32"/>
      <c r="Y17" s="33"/>
      <c r="Z17" s="34"/>
    </row>
    <row r="18" spans="1:26" ht="213" customHeight="1">
      <c r="A18" s="45" t="s">
        <v>60</v>
      </c>
      <c r="B18" s="54" t="s">
        <v>56</v>
      </c>
      <c r="C18" s="45" t="s">
        <v>61</v>
      </c>
      <c r="D18" s="49">
        <v>3</v>
      </c>
      <c r="E18" s="55" t="str">
        <f t="shared" si="0"/>
        <v>Possible</v>
      </c>
      <c r="F18" s="49">
        <v>3</v>
      </c>
      <c r="G18" s="54" t="str">
        <f t="shared" si="1"/>
        <v>Moderate</v>
      </c>
      <c r="H18" s="49">
        <f t="shared" si="2"/>
        <v>9</v>
      </c>
      <c r="I18" s="54" t="str">
        <f t="shared" si="3"/>
        <v>Medium</v>
      </c>
      <c r="J18" s="135" t="s">
        <v>62</v>
      </c>
      <c r="K18" s="49">
        <v>3</v>
      </c>
      <c r="L18" s="55" t="str">
        <f t="shared" si="4"/>
        <v>Possible</v>
      </c>
      <c r="M18" s="49">
        <v>2</v>
      </c>
      <c r="N18" s="54" t="str">
        <f t="shared" si="5"/>
        <v>Minor</v>
      </c>
      <c r="O18" s="49">
        <f t="shared" si="6"/>
        <v>6</v>
      </c>
      <c r="P18" s="54" t="str">
        <f t="shared" si="7"/>
        <v>Low</v>
      </c>
      <c r="Q18" s="46" t="s">
        <v>255</v>
      </c>
      <c r="R18" s="83" t="s">
        <v>20</v>
      </c>
      <c r="S18" s="86" t="s">
        <v>17</v>
      </c>
      <c r="T18" s="87" t="s">
        <v>18</v>
      </c>
      <c r="U18" s="88"/>
      <c r="V18" s="36"/>
      <c r="W18" s="35"/>
      <c r="X18" s="32"/>
      <c r="Y18" s="33"/>
      <c r="Z18" s="34"/>
    </row>
    <row r="19" spans="1:26" ht="213" customHeight="1">
      <c r="A19" s="75" t="s">
        <v>63</v>
      </c>
      <c r="B19" s="54" t="s">
        <v>56</v>
      </c>
      <c r="C19" s="140" t="s">
        <v>267</v>
      </c>
      <c r="D19" s="49">
        <v>3</v>
      </c>
      <c r="E19" s="55"/>
      <c r="F19" s="49">
        <v>4</v>
      </c>
      <c r="G19" s="54" t="s">
        <v>64</v>
      </c>
      <c r="H19" s="49">
        <f aca="true" t="shared" si="17" ref="H19">D19*F19</f>
        <v>12</v>
      </c>
      <c r="I19" s="54" t="str">
        <f aca="true" t="shared" si="18" ref="I19">IF((H19&lt;=6),"Low",IF((H19&gt;6)*AND(H19&lt;13),"Medium",IF((H19&gt;=12),"High")))</f>
        <v>Medium</v>
      </c>
      <c r="J19" s="58" t="s">
        <v>287</v>
      </c>
      <c r="K19" s="49">
        <v>2</v>
      </c>
      <c r="L19" s="55" t="str">
        <f t="shared" si="4"/>
        <v>Unlikely</v>
      </c>
      <c r="M19" s="49">
        <v>4</v>
      </c>
      <c r="N19" s="54" t="str">
        <f>IF(M19=1,"Insignificant",IF(M19=2,"Minor",IF(M19=3,"Moderate",IF(M19=4,"Major",IF(M19=5,"Catastrophic")))))</f>
        <v>Major</v>
      </c>
      <c r="O19" s="49">
        <f t="shared" si="6"/>
        <v>8</v>
      </c>
      <c r="P19" s="54" t="str">
        <f t="shared" si="7"/>
        <v>Medium</v>
      </c>
      <c r="Q19" s="138" t="s">
        <v>268</v>
      </c>
      <c r="R19" s="83" t="s">
        <v>288</v>
      </c>
      <c r="S19" s="86" t="s">
        <v>17</v>
      </c>
      <c r="T19" s="87" t="s">
        <v>18</v>
      </c>
      <c r="U19" s="88"/>
      <c r="V19" s="36"/>
      <c r="W19" s="35"/>
      <c r="X19" s="32"/>
      <c r="Y19" s="33"/>
      <c r="Z19" s="34"/>
    </row>
    <row r="20" spans="1:26" ht="168" customHeight="1">
      <c r="A20" s="45" t="s">
        <v>69</v>
      </c>
      <c r="B20" s="54" t="s">
        <v>70</v>
      </c>
      <c r="C20" s="47" t="s">
        <v>71</v>
      </c>
      <c r="D20" s="49">
        <v>2</v>
      </c>
      <c r="E20" s="55" t="str">
        <f aca="true" t="shared" si="19" ref="E20">IF(D20=1,"Remote",IF(D20=2,"Unlikely",IF(D20=3,"Possible",IF(D20=4,"Probable",IF(D20=5,"Highly Probable")))))</f>
        <v>Unlikely</v>
      </c>
      <c r="F20" s="49">
        <v>2</v>
      </c>
      <c r="G20" s="54" t="str">
        <f aca="true" t="shared" si="20" ref="G20">IF(F20=1,"Insignificant",IF(F20=2,"Minor",IF(F20=3,"Moderate",IF(F20=4,"Major",IF(F20=5,"Catastrophic")))))</f>
        <v>Minor</v>
      </c>
      <c r="H20" s="49">
        <f aca="true" t="shared" si="21" ref="H20">D20*F20</f>
        <v>4</v>
      </c>
      <c r="I20" s="54" t="str">
        <f aca="true" t="shared" si="22" ref="I20">IF((H20&lt;=6),"Low",IF((H20&gt;6)*AND(H20&lt;13),"Medium",IF((H20&gt;=12),"High")))</f>
        <v>Low</v>
      </c>
      <c r="J20" s="60" t="s">
        <v>72</v>
      </c>
      <c r="K20" s="49">
        <v>2</v>
      </c>
      <c r="L20" s="55" t="str">
        <f aca="true" t="shared" si="23" ref="L20">IF(K20=1,"Remote",IF(K20=2,"Unlikely",IF(K20=3,"Possible",IF(K20=4,"Probable",IF(K20=5,"Highly Probable")))))</f>
        <v>Unlikely</v>
      </c>
      <c r="M20" s="49">
        <v>2</v>
      </c>
      <c r="N20" s="54" t="str">
        <f aca="true" t="shared" si="24" ref="N20">IF(M20=1,"Insignificant",IF(M20=2,"Minor",IF(M20=3,"Moderate",IF(M20=4,"Major",IF(M20=5,"Catastrophic")))))</f>
        <v>Minor</v>
      </c>
      <c r="O20" s="49">
        <f aca="true" t="shared" si="25" ref="O20">K20*M20</f>
        <v>4</v>
      </c>
      <c r="P20" s="54" t="str">
        <f aca="true" t="shared" si="26" ref="P20">IF((O20&lt;=6),"Low",IF((O20&gt;6)*AND(O20&lt;13),"Medium",IF((O20&gt;=12),"High")))</f>
        <v>Low</v>
      </c>
      <c r="Q20" s="48" t="s">
        <v>270</v>
      </c>
      <c r="R20" s="83" t="s">
        <v>289</v>
      </c>
      <c r="S20" s="86" t="s">
        <v>17</v>
      </c>
      <c r="T20" s="87" t="s">
        <v>18</v>
      </c>
      <c r="U20" s="88"/>
      <c r="V20" s="36"/>
      <c r="W20" s="35"/>
      <c r="X20" s="32"/>
      <c r="Y20" s="33"/>
      <c r="Z20" s="34"/>
    </row>
    <row r="21" spans="1:26" ht="168" customHeight="1">
      <c r="A21" s="123" t="s">
        <v>73</v>
      </c>
      <c r="B21" s="124" t="s">
        <v>70</v>
      </c>
      <c r="C21" s="127" t="s">
        <v>74</v>
      </c>
      <c r="D21" s="125">
        <v>3</v>
      </c>
      <c r="E21" s="126" t="str">
        <f aca="true" t="shared" si="27" ref="E21:E22">IF(D21=1,"Remote",IF(D21=2,"Unlikely",IF(D21=3,"Possible",IF(D21=4,"Probable",IF(D21=5,"Highly Probable")))))</f>
        <v>Possible</v>
      </c>
      <c r="F21" s="125">
        <v>4</v>
      </c>
      <c r="G21" s="124" t="str">
        <f aca="true" t="shared" si="28" ref="G21:G22">IF(F21=1,"Insignificant",IF(F21=2,"Minor",IF(F21=3,"Moderate",IF(F21=4,"Major",IF(F21=5,"Catastrophic")))))</f>
        <v>Major</v>
      </c>
      <c r="H21" s="125">
        <f aca="true" t="shared" si="29" ref="H21:H22">D21*F21</f>
        <v>12</v>
      </c>
      <c r="I21" s="124" t="str">
        <f aca="true" t="shared" si="30" ref="I21:I22">IF((H21&lt;=6),"Low",IF((H21&gt;6)*AND(H21&lt;13),"Medium",IF((H21&gt;=12),"High")))</f>
        <v>Medium</v>
      </c>
      <c r="J21" s="133" t="s">
        <v>271</v>
      </c>
      <c r="K21" s="125">
        <v>2</v>
      </c>
      <c r="L21" s="126" t="str">
        <f aca="true" t="shared" si="31" ref="L21:L22">IF(K21=1,"Remote",IF(K21=2,"Unlikely",IF(K21=3,"Possible",IF(K21=4,"Probable",IF(K21=5,"Highly Probable")))))</f>
        <v>Unlikely</v>
      </c>
      <c r="M21" s="125">
        <v>3</v>
      </c>
      <c r="N21" s="124" t="str">
        <f aca="true" t="shared" si="32" ref="N21:N22">IF(M21=1,"Insignificant",IF(M21=2,"Minor",IF(M21=3,"Moderate",IF(M21=4,"Major",IF(M21=5,"Catastrophic")))))</f>
        <v>Moderate</v>
      </c>
      <c r="O21" s="125">
        <f aca="true" t="shared" si="33" ref="O21:O22">K21*M21</f>
        <v>6</v>
      </c>
      <c r="P21" s="124" t="str">
        <f aca="true" t="shared" si="34" ref="P21:P22">IF((O21&lt;=6),"Low",IF((O21&gt;6)*AND(O21&lt;13),"Medium",IF((O21&gt;=12),"High")))</f>
        <v>Low</v>
      </c>
      <c r="Q21" s="139" t="s">
        <v>272</v>
      </c>
      <c r="R21" s="128" t="s">
        <v>290</v>
      </c>
      <c r="S21" s="86" t="s">
        <v>17</v>
      </c>
      <c r="T21" s="87" t="s">
        <v>18</v>
      </c>
      <c r="U21" s="129"/>
      <c r="V21" s="36"/>
      <c r="W21" s="35"/>
      <c r="X21" s="32"/>
      <c r="Y21" s="33"/>
      <c r="Z21" s="34"/>
    </row>
    <row r="22" spans="1:26" ht="168" customHeight="1">
      <c r="A22" s="132" t="s">
        <v>273</v>
      </c>
      <c r="B22" s="141" t="s">
        <v>70</v>
      </c>
      <c r="C22" s="127" t="s">
        <v>306</v>
      </c>
      <c r="D22" s="125">
        <v>4</v>
      </c>
      <c r="E22" s="126" t="str">
        <f t="shared" si="27"/>
        <v>Probable</v>
      </c>
      <c r="F22" s="125">
        <v>4</v>
      </c>
      <c r="G22" s="124" t="str">
        <f t="shared" si="28"/>
        <v>Major</v>
      </c>
      <c r="H22" s="125">
        <f t="shared" si="29"/>
        <v>16</v>
      </c>
      <c r="I22" s="124" t="str">
        <f t="shared" si="30"/>
        <v>High</v>
      </c>
      <c r="J22" s="133" t="s">
        <v>75</v>
      </c>
      <c r="K22" s="125">
        <v>2</v>
      </c>
      <c r="L22" s="126" t="str">
        <f t="shared" si="31"/>
        <v>Unlikely</v>
      </c>
      <c r="M22" s="125">
        <v>4</v>
      </c>
      <c r="N22" s="124" t="str">
        <f t="shared" si="32"/>
        <v>Major</v>
      </c>
      <c r="O22" s="125">
        <f t="shared" si="33"/>
        <v>8</v>
      </c>
      <c r="P22" s="124" t="str">
        <f t="shared" si="34"/>
        <v>Medium</v>
      </c>
      <c r="Q22" s="139" t="s">
        <v>299</v>
      </c>
      <c r="R22" s="128" t="s">
        <v>291</v>
      </c>
      <c r="S22" s="86" t="s">
        <v>17</v>
      </c>
      <c r="T22" s="87" t="s">
        <v>18</v>
      </c>
      <c r="U22" s="88"/>
      <c r="V22" s="36"/>
      <c r="W22" s="35"/>
      <c r="X22" s="32"/>
      <c r="Y22" s="33"/>
      <c r="Z22" s="34"/>
    </row>
    <row r="23" spans="1:26" ht="156">
      <c r="A23" s="45" t="s">
        <v>76</v>
      </c>
      <c r="B23" s="54" t="s">
        <v>77</v>
      </c>
      <c r="C23" s="47" t="s">
        <v>78</v>
      </c>
      <c r="D23" s="49">
        <v>1</v>
      </c>
      <c r="E23" s="55" t="str">
        <f>IF(D23=1,"Remote",IF(D23=2,"Unlikely",IF(D23=3,"Possible",IF(D23=4,"Probable",IF(D23=5,"Highly Probable")))))</f>
        <v>Remote</v>
      </c>
      <c r="F23" s="49">
        <v>4</v>
      </c>
      <c r="G23" s="54" t="str">
        <f>IF(F23=1,"Insignificant",IF(F23=2,"Minor",IF(F23=3,"Moderate",IF(F23=4,"Major",IF(F23=5,"Catastrophic")))))</f>
        <v>Major</v>
      </c>
      <c r="H23" s="49">
        <f>D23*F23</f>
        <v>4</v>
      </c>
      <c r="I23" s="54" t="str">
        <f>IF((H23&lt;=6),"Low",IF((H23&gt;6)*AND(H23&lt;13),"Medium",IF((H23&gt;=12),"High")))</f>
        <v>Low</v>
      </c>
      <c r="J23" s="58" t="s">
        <v>79</v>
      </c>
      <c r="K23" s="49">
        <v>1</v>
      </c>
      <c r="L23" s="55" t="str">
        <f>IF(K23=1,"Remote",IF(K23=2,"Unlikely",IF(K23=3,"Possible",IF(K23=4,"Probable",IF(K23=5,"Highly Probable")))))</f>
        <v>Remote</v>
      </c>
      <c r="M23" s="49">
        <v>2</v>
      </c>
      <c r="N23" s="54" t="str">
        <f>IF(M23=1,"Insignificant",IF(M23=2,"Minor",IF(M23=3,"Moderate",IF(M23=4,"Major",IF(M23=5,"Catastrophic")))))</f>
        <v>Minor</v>
      </c>
      <c r="O23" s="49">
        <f>K23*M23</f>
        <v>2</v>
      </c>
      <c r="P23" s="54" t="str">
        <f>IF((O23&lt;=6),"Low",IF((O23&gt;6)*AND(O23&lt;13),"Medium",IF((O23&gt;=12),"High")))</f>
        <v>Low</v>
      </c>
      <c r="Q23" s="46" t="s">
        <v>256</v>
      </c>
      <c r="R23" s="83" t="s">
        <v>20</v>
      </c>
      <c r="S23" s="86" t="s">
        <v>17</v>
      </c>
      <c r="T23" s="86" t="s">
        <v>17</v>
      </c>
      <c r="U23" s="88"/>
      <c r="V23" s="36"/>
      <c r="W23" s="35"/>
      <c r="X23" s="32"/>
      <c r="Y23" s="33"/>
      <c r="Z23" s="34"/>
    </row>
    <row r="24" spans="1:26" ht="192" customHeight="1">
      <c r="A24" s="45" t="s">
        <v>80</v>
      </c>
      <c r="B24" s="54" t="s">
        <v>81</v>
      </c>
      <c r="C24" s="45" t="s">
        <v>82</v>
      </c>
      <c r="D24" s="49">
        <v>3</v>
      </c>
      <c r="E24" s="55" t="str">
        <f>IF(D24=1,"Remote",IF(D24=2,"Unlikely",IF(D24=3,"Possible",IF(D24=4,"Probable",IF(D24=5,"Highly Probable")))))</f>
        <v>Possible</v>
      </c>
      <c r="F24" s="49">
        <v>4</v>
      </c>
      <c r="G24" s="54" t="str">
        <f>IF(F24=1,"Insignificant",IF(F24=2,"Minor",IF(F24=3,"Moderate",IF(F24=4,"Major",IF(F24=5,"Catastrophic")))))</f>
        <v>Major</v>
      </c>
      <c r="H24" s="49">
        <f>D24*F24</f>
        <v>12</v>
      </c>
      <c r="I24" s="54" t="str">
        <f>IF((H24&lt;=6),"Low",IF((H24&gt;6)*AND(H24&lt;13),"Medium",IF((H24&gt;=12),"High")))</f>
        <v>Medium</v>
      </c>
      <c r="J24" s="60" t="s">
        <v>83</v>
      </c>
      <c r="K24" s="49">
        <v>1</v>
      </c>
      <c r="L24" s="55" t="str">
        <f>IF(K24=1,"Remote",IF(K24=2,"Unlikely",IF(K24=3,"Possible",IF(K24=4,"Probable",IF(K24=5,"Highly Probable")))))</f>
        <v>Remote</v>
      </c>
      <c r="M24" s="49">
        <v>4</v>
      </c>
      <c r="N24" s="54" t="str">
        <f>IF(M24=1,"Insignificant",IF(M24=2,"Minor",IF(M24=3,"Moderate",IF(M24=4,"Major",IF(M24=5,"Catastrophic")))))</f>
        <v>Major</v>
      </c>
      <c r="O24" s="49">
        <f>K24*M24</f>
        <v>4</v>
      </c>
      <c r="P24" s="54" t="str">
        <f>IF((O24&lt;=6),"Low",IF((O24&gt;6)*AND(O24&lt;13),"Medium",IF((O24&gt;=12),"High")))</f>
        <v>Low</v>
      </c>
      <c r="Q24" s="46" t="s">
        <v>257</v>
      </c>
      <c r="R24" s="83" t="s">
        <v>84</v>
      </c>
      <c r="S24" s="86" t="s">
        <v>17</v>
      </c>
      <c r="T24" s="87" t="s">
        <v>18</v>
      </c>
      <c r="U24" s="88"/>
      <c r="V24" s="36"/>
      <c r="W24" s="35"/>
      <c r="X24" s="32"/>
      <c r="Y24" s="33"/>
      <c r="Z24" s="34"/>
    </row>
    <row r="25" spans="1:26" ht="327.6" customHeight="1">
      <c r="A25" s="45" t="s">
        <v>85</v>
      </c>
      <c r="B25" s="54" t="s">
        <v>86</v>
      </c>
      <c r="C25" s="45" t="s">
        <v>274</v>
      </c>
      <c r="D25" s="49">
        <v>3</v>
      </c>
      <c r="E25" s="55" t="str">
        <f>IF(D25=1,"Remote",IF(D25=2,"Unlikely",IF(D25=3,"Possible",IF(D25=4,"Probable",IF(D25=5,"Highly Probable")))))</f>
        <v>Possible</v>
      </c>
      <c r="F25" s="49">
        <v>3</v>
      </c>
      <c r="G25" s="54" t="str">
        <f>IF(F25=1,"Insignificant",IF(F25=2,"Minor",IF(F25=3,"Moderate",IF(F25=4,"Major",IF(F25=5,"Catastrophic")))))</f>
        <v>Moderate</v>
      </c>
      <c r="H25" s="49">
        <f>D25*F25</f>
        <v>9</v>
      </c>
      <c r="I25" s="54" t="str">
        <f>IF((H25&lt;=6),"Low",IF((H25&gt;6)*AND(H25&lt;13),"Medium",IF((H25&gt;=12),"High")))</f>
        <v>Medium</v>
      </c>
      <c r="J25" s="46" t="s">
        <v>275</v>
      </c>
      <c r="K25" s="49">
        <v>1</v>
      </c>
      <c r="L25" s="55" t="str">
        <f>IF(K25=1,"Remote",IF(K25=2,"Unlikely",IF(K25=3,"Possible",IF(K25=4,"Probable",IF(K25=5,"Highly Probable")))))</f>
        <v>Remote</v>
      </c>
      <c r="M25" s="49">
        <v>3</v>
      </c>
      <c r="N25" s="54" t="str">
        <f>IF(M25=1,"Insignificant",IF(M25=2,"Minor",IF(M25=3,"Moderate",IF(M25=4,"Major",IF(M25=5,"Catastrophic")))))</f>
        <v>Moderate</v>
      </c>
      <c r="O25" s="49">
        <f>K25*M25</f>
        <v>3</v>
      </c>
      <c r="P25" s="54" t="str">
        <f>IF((O25&lt;=6),"Low",IF((O25&gt;6)*AND(O25&lt;13),"Medium",IF((O25&gt;=12),"High")))</f>
        <v>Low</v>
      </c>
      <c r="Q25" s="48" t="s">
        <v>16</v>
      </c>
      <c r="R25" s="83" t="s">
        <v>276</v>
      </c>
      <c r="S25" s="86" t="s">
        <v>17</v>
      </c>
      <c r="T25" s="86" t="s">
        <v>17</v>
      </c>
      <c r="U25" s="88"/>
      <c r="V25" s="36"/>
      <c r="W25" s="35"/>
      <c r="X25" s="32"/>
      <c r="Y25" s="33"/>
      <c r="Z25" s="34"/>
    </row>
    <row r="26" spans="1:21" ht="296.25" customHeight="1">
      <c r="A26" s="75" t="s">
        <v>87</v>
      </c>
      <c r="B26" s="124" t="s">
        <v>86</v>
      </c>
      <c r="C26" s="58" t="s">
        <v>88</v>
      </c>
      <c r="D26" s="130">
        <v>3</v>
      </c>
      <c r="E26" s="126" t="str">
        <f aca="true" t="shared" si="35" ref="E26">IF(D26=1,"Remote",IF(D26=2,"Unlikely",IF(D26=3,"Possible",IF(D26=4,"Probable",IF(D26=5,"Highly Probable")))))</f>
        <v>Possible</v>
      </c>
      <c r="F26" s="125">
        <v>4</v>
      </c>
      <c r="G26" s="124" t="str">
        <f aca="true" t="shared" si="36" ref="G26">IF(F26=1,"Insignificant",IF(F26=2,"Minor",IF(F26=3,"Moderate",IF(F26=4,"Major",IF(F26=5,"Catastrophic")))))</f>
        <v>Major</v>
      </c>
      <c r="H26" s="125">
        <f aca="true" t="shared" si="37" ref="H26">D26*F26</f>
        <v>12</v>
      </c>
      <c r="I26" s="124" t="str">
        <f aca="true" t="shared" si="38" ref="I26">IF((H26&lt;=6),"Low",IF((H26&gt;6)*AND(H26&lt;13),"Medium",IF((H26&gt;=12),"High")))</f>
        <v>Medium</v>
      </c>
      <c r="J26" s="58" t="s">
        <v>89</v>
      </c>
      <c r="K26" s="125">
        <v>2</v>
      </c>
      <c r="L26" s="126" t="str">
        <f aca="true" t="shared" si="39" ref="L26">IF(K26=1,"Remote",IF(K26=2,"Unlikely",IF(K26=3,"Possible",IF(K26=4,"Probable",IF(K26=5,"Highly Probable")))))</f>
        <v>Unlikely</v>
      </c>
      <c r="M26" s="125">
        <v>3</v>
      </c>
      <c r="N26" s="124" t="str">
        <f aca="true" t="shared" si="40" ref="N26">IF(M26=1,"Insignificant",IF(M26=2,"Minor",IF(M26=3,"Moderate",IF(M26=4,"Major",IF(M26=5,"Catastrophic")))))</f>
        <v>Moderate</v>
      </c>
      <c r="O26" s="125">
        <f aca="true" t="shared" si="41" ref="O26">K26*M26</f>
        <v>6</v>
      </c>
      <c r="P26" s="124" t="str">
        <f aca="true" t="shared" si="42" ref="P26">IF((O26&lt;=6),"Low",IF((O26&gt;6)*AND(O26&lt;13),"Medium",IF((O26&gt;=12),"High")))</f>
        <v>Low</v>
      </c>
      <c r="Q26" s="67" t="s">
        <v>292</v>
      </c>
      <c r="R26" s="84" t="s">
        <v>90</v>
      </c>
      <c r="S26" s="86" t="s">
        <v>17</v>
      </c>
      <c r="T26" s="86" t="s">
        <v>17</v>
      </c>
      <c r="U26" s="129"/>
    </row>
    <row r="27" spans="1:21" ht="259.5" customHeight="1">
      <c r="A27" s="75" t="s">
        <v>91</v>
      </c>
      <c r="B27" s="124" t="s">
        <v>86</v>
      </c>
      <c r="C27" s="58" t="s">
        <v>92</v>
      </c>
      <c r="D27" s="130">
        <v>3</v>
      </c>
      <c r="E27" s="126" t="str">
        <f aca="true" t="shared" si="43" ref="E27">IF(D27=1,"Remote",IF(D27=2,"Unlikely",IF(D27=3,"Possible",IF(D27=4,"Probable",IF(D27=5,"Highly Probable")))))</f>
        <v>Possible</v>
      </c>
      <c r="F27" s="125">
        <v>4</v>
      </c>
      <c r="G27" s="124" t="str">
        <f aca="true" t="shared" si="44" ref="G27">IF(F27=1,"Insignificant",IF(F27=2,"Minor",IF(F27=3,"Moderate",IF(F27=4,"Major",IF(F27=5,"Catastrophic")))))</f>
        <v>Major</v>
      </c>
      <c r="H27" s="125">
        <f aca="true" t="shared" si="45" ref="H27">D27*F27</f>
        <v>12</v>
      </c>
      <c r="I27" s="124" t="str">
        <f aca="true" t="shared" si="46" ref="I27">IF((H27&lt;=6),"Low",IF((H27&gt;6)*AND(H27&lt;13),"Medium",IF((H27&gt;=12),"High")))</f>
        <v>Medium</v>
      </c>
      <c r="J27" s="58" t="s">
        <v>293</v>
      </c>
      <c r="K27" s="125">
        <v>2</v>
      </c>
      <c r="L27" s="126" t="str">
        <f aca="true" t="shared" si="47" ref="L27">IF(K27=1,"Remote",IF(K27=2,"Unlikely",IF(K27=3,"Possible",IF(K27=4,"Probable",IF(K27=5,"Highly Probable")))))</f>
        <v>Unlikely</v>
      </c>
      <c r="M27" s="125">
        <v>3</v>
      </c>
      <c r="N27" s="124" t="str">
        <f aca="true" t="shared" si="48" ref="N27">IF(M27=1,"Insignificant",IF(M27=2,"Minor",IF(M27=3,"Moderate",IF(M27=4,"Major",IF(M27=5,"Catastrophic")))))</f>
        <v>Moderate</v>
      </c>
      <c r="O27" s="125">
        <f aca="true" t="shared" si="49" ref="O27">K27*M27</f>
        <v>6</v>
      </c>
      <c r="P27" s="124" t="str">
        <f aca="true" t="shared" si="50" ref="P27">IF((O27&lt;=6),"Low",IF((O27&gt;6)*AND(O27&lt;13),"Medium",IF((O27&gt;=12),"High")))</f>
        <v>Low</v>
      </c>
      <c r="Q27" s="67" t="s">
        <v>294</v>
      </c>
      <c r="R27" s="84" t="s">
        <v>90</v>
      </c>
      <c r="S27" s="86" t="s">
        <v>17</v>
      </c>
      <c r="T27" s="86" t="s">
        <v>17</v>
      </c>
      <c r="U27" s="129"/>
    </row>
    <row r="28" spans="1:21" ht="152.25" customHeight="1">
      <c r="A28" s="75" t="s">
        <v>277</v>
      </c>
      <c r="B28" s="124" t="s">
        <v>86</v>
      </c>
      <c r="C28" s="58" t="s">
        <v>93</v>
      </c>
      <c r="D28" s="130">
        <v>3</v>
      </c>
      <c r="E28" s="126" t="str">
        <f aca="true" t="shared" si="51" ref="E28">IF(D28=1,"Remote",IF(D28=2,"Unlikely",IF(D28=3,"Possible",IF(D28=4,"Probable",IF(D28=5,"Highly Probable")))))</f>
        <v>Possible</v>
      </c>
      <c r="F28" s="125">
        <v>3</v>
      </c>
      <c r="G28" s="124" t="str">
        <f aca="true" t="shared" si="52" ref="G28">IF(F28=1,"Insignificant",IF(F28=2,"Minor",IF(F28=3,"Moderate",IF(F28=4,"Major",IF(F28=5,"Catastrophic")))))</f>
        <v>Moderate</v>
      </c>
      <c r="H28" s="125">
        <f aca="true" t="shared" si="53" ref="H28">D28*F28</f>
        <v>9</v>
      </c>
      <c r="I28" s="124" t="str">
        <f aca="true" t="shared" si="54" ref="I28">IF((H28&lt;=6),"Low",IF((H28&gt;6)*AND(H28&lt;13),"Medium",IF((H28&gt;=12),"High")))</f>
        <v>Medium</v>
      </c>
      <c r="J28" s="58" t="s">
        <v>94</v>
      </c>
      <c r="K28" s="125">
        <v>3</v>
      </c>
      <c r="L28" s="126" t="str">
        <f aca="true" t="shared" si="55" ref="L28">IF(K28=1,"Remote",IF(K28=2,"Unlikely",IF(K28=3,"Possible",IF(K28=4,"Probable",IF(K28=5,"Highly Probable")))))</f>
        <v>Possible</v>
      </c>
      <c r="M28" s="125">
        <v>1</v>
      </c>
      <c r="N28" s="124" t="str">
        <f aca="true" t="shared" si="56" ref="N28">IF(M28=1,"Insignificant",IF(M28=2,"Minor",IF(M28=3,"Moderate",IF(M28=4,"Major",IF(M28=5,"Catastrophic")))))</f>
        <v>Insignificant</v>
      </c>
      <c r="O28" s="125">
        <f aca="true" t="shared" si="57" ref="O28">K28*M28</f>
        <v>3</v>
      </c>
      <c r="P28" s="124" t="str">
        <f aca="true" t="shared" si="58" ref="P28">IF((O28&lt;=6),"Low",IF((O28&gt;6)*AND(O28&lt;13),"Medium",IF((O28&gt;=12),"High")))</f>
        <v>Low</v>
      </c>
      <c r="Q28" s="67" t="s">
        <v>304</v>
      </c>
      <c r="R28" s="84" t="s">
        <v>295</v>
      </c>
      <c r="S28" s="86" t="s">
        <v>17</v>
      </c>
      <c r="T28" s="86" t="s">
        <v>17</v>
      </c>
      <c r="U28" s="129"/>
    </row>
    <row r="29" spans="1:21" ht="15">
      <c r="A29" s="37"/>
      <c r="B29" s="56"/>
      <c r="C29" s="37"/>
      <c r="D29" s="50"/>
      <c r="E29" s="57"/>
      <c r="F29" s="50"/>
      <c r="G29" s="56"/>
      <c r="H29" s="50"/>
      <c r="I29" s="56"/>
      <c r="J29" s="37"/>
      <c r="K29" s="50"/>
      <c r="L29" s="57"/>
      <c r="M29" s="50"/>
      <c r="N29" s="56"/>
      <c r="O29" s="50"/>
      <c r="P29" s="56"/>
      <c r="R29" s="36"/>
      <c r="S29"/>
      <c r="T29"/>
      <c r="U29"/>
    </row>
    <row r="30" spans="19:21" ht="15">
      <c r="S30"/>
      <c r="T30"/>
      <c r="U30"/>
    </row>
    <row r="31" spans="19:21" ht="15">
      <c r="S31"/>
      <c r="T31"/>
      <c r="U31"/>
    </row>
    <row r="32" spans="19:21" ht="15">
      <c r="S32"/>
      <c r="T32"/>
      <c r="U32"/>
    </row>
    <row r="33" spans="19:21" ht="15">
      <c r="S33"/>
      <c r="T33"/>
      <c r="U33"/>
    </row>
    <row r="34" spans="19:21" ht="15">
      <c r="S34"/>
      <c r="T34"/>
      <c r="U34"/>
    </row>
    <row r="35" spans="19:21" ht="15">
      <c r="S35"/>
      <c r="T35"/>
      <c r="U35"/>
    </row>
    <row r="36" spans="19:21" ht="15">
      <c r="S36"/>
      <c r="T36"/>
      <c r="U36"/>
    </row>
    <row r="37" spans="19:21" ht="15">
      <c r="S37"/>
      <c r="T37"/>
      <c r="U37"/>
    </row>
    <row r="38" spans="19:21" ht="15">
      <c r="S38"/>
      <c r="T38"/>
      <c r="U38"/>
    </row>
    <row r="39" spans="19:21" ht="15">
      <c r="S39"/>
      <c r="T39"/>
      <c r="U39"/>
    </row>
    <row r="40" spans="19:21" ht="15">
      <c r="S40"/>
      <c r="T40"/>
      <c r="U40"/>
    </row>
    <row r="41" spans="19:21" ht="15">
      <c r="S41"/>
      <c r="T41"/>
      <c r="U41"/>
    </row>
    <row r="42" spans="19:21" ht="15">
      <c r="S42"/>
      <c r="T42"/>
      <c r="U42"/>
    </row>
    <row r="43" spans="19:21" ht="15">
      <c r="S43"/>
      <c r="T43"/>
      <c r="U43"/>
    </row>
    <row r="44" spans="19:21" ht="15">
      <c r="S44"/>
      <c r="T44"/>
      <c r="U44"/>
    </row>
    <row r="45" spans="19:21" ht="15">
      <c r="S45"/>
      <c r="T45"/>
      <c r="U45"/>
    </row>
    <row r="46" spans="19:21" ht="15">
      <c r="S46"/>
      <c r="T46"/>
      <c r="U46"/>
    </row>
    <row r="47" spans="19:21" ht="15">
      <c r="S47"/>
      <c r="T47"/>
      <c r="U47"/>
    </row>
    <row r="48" spans="19:21" ht="15">
      <c r="S48"/>
      <c r="T48"/>
      <c r="U48"/>
    </row>
    <row r="49" spans="19:21" ht="15">
      <c r="S49"/>
      <c r="T49"/>
      <c r="U49"/>
    </row>
    <row r="50" spans="19:21" ht="15">
      <c r="S50"/>
      <c r="T50"/>
      <c r="U50"/>
    </row>
    <row r="51" spans="19:21" ht="15">
      <c r="S51"/>
      <c r="T51"/>
      <c r="U51"/>
    </row>
    <row r="52" spans="19:21" ht="15">
      <c r="S52"/>
      <c r="T52"/>
      <c r="U52"/>
    </row>
    <row r="53" spans="19:21" ht="15">
      <c r="S53"/>
      <c r="T53"/>
      <c r="U53"/>
    </row>
    <row r="54" spans="19:21" ht="15">
      <c r="S54"/>
      <c r="T54"/>
      <c r="U54"/>
    </row>
    <row r="55" spans="19:21" ht="15">
      <c r="S55"/>
      <c r="T55"/>
      <c r="U55"/>
    </row>
    <row r="56" spans="19:21" ht="15">
      <c r="S56"/>
      <c r="T56"/>
      <c r="U56"/>
    </row>
    <row r="57" spans="19:21" ht="15">
      <c r="S57"/>
      <c r="T57"/>
      <c r="U57"/>
    </row>
    <row r="58" spans="19:21" ht="15">
      <c r="S58"/>
      <c r="T58"/>
      <c r="U58"/>
    </row>
    <row r="59" spans="19:21" ht="15">
      <c r="S59"/>
      <c r="T59"/>
      <c r="U59"/>
    </row>
    <row r="60" spans="19:21" ht="15">
      <c r="S60"/>
      <c r="T60"/>
      <c r="U60"/>
    </row>
    <row r="61" spans="19:21" ht="15">
      <c r="S61"/>
      <c r="T61"/>
      <c r="U61"/>
    </row>
    <row r="62" spans="19:21" ht="15">
      <c r="S62"/>
      <c r="T62"/>
      <c r="U62"/>
    </row>
    <row r="63" spans="19:21" ht="15">
      <c r="S63"/>
      <c r="T63"/>
      <c r="U63"/>
    </row>
    <row r="64" spans="19:21" ht="15">
      <c r="S64"/>
      <c r="T64"/>
      <c r="U64"/>
    </row>
    <row r="65" spans="19:21" ht="15">
      <c r="S65"/>
      <c r="T65"/>
      <c r="U65"/>
    </row>
    <row r="66" spans="19:21" ht="15">
      <c r="S66"/>
      <c r="T66"/>
      <c r="U66"/>
    </row>
    <row r="67" spans="19:21" ht="15">
      <c r="S67"/>
      <c r="T67"/>
      <c r="U67"/>
    </row>
    <row r="68" spans="19:21" ht="15">
      <c r="S68"/>
      <c r="T68"/>
      <c r="U68"/>
    </row>
    <row r="69" spans="19:21" ht="15">
      <c r="S69"/>
      <c r="T69"/>
      <c r="U69"/>
    </row>
    <row r="70" spans="19:21" ht="15">
      <c r="S70"/>
      <c r="T70"/>
      <c r="U70"/>
    </row>
    <row r="71" spans="19:21" ht="15">
      <c r="S71"/>
      <c r="T71"/>
      <c r="U71"/>
    </row>
    <row r="72" spans="19:21" ht="15">
      <c r="S72"/>
      <c r="T72"/>
      <c r="U72"/>
    </row>
    <row r="73" spans="19:21" ht="15">
      <c r="S73"/>
      <c r="T73"/>
      <c r="U73"/>
    </row>
    <row r="74" spans="19:21" ht="15">
      <c r="S74"/>
      <c r="T74"/>
      <c r="U74"/>
    </row>
    <row r="75" spans="19:21" ht="15">
      <c r="S75"/>
      <c r="T75"/>
      <c r="U75"/>
    </row>
    <row r="76" spans="19:21" ht="15">
      <c r="S76"/>
      <c r="T76"/>
      <c r="U76"/>
    </row>
    <row r="77" spans="19:21" ht="15">
      <c r="S77"/>
      <c r="T77"/>
      <c r="U77"/>
    </row>
    <row r="78" spans="19:21" ht="15">
      <c r="S78"/>
      <c r="T78"/>
      <c r="U78"/>
    </row>
    <row r="79" spans="19:21" ht="15">
      <c r="S79"/>
      <c r="T79"/>
      <c r="U79"/>
    </row>
    <row r="80" spans="19:21" ht="15">
      <c r="S80"/>
      <c r="T80"/>
      <c r="U80"/>
    </row>
    <row r="81" spans="19:21" ht="15">
      <c r="S81"/>
      <c r="T81"/>
      <c r="U81"/>
    </row>
    <row r="82" spans="19:21" ht="15">
      <c r="S82"/>
      <c r="T82"/>
      <c r="U82"/>
    </row>
    <row r="83" spans="19:21" ht="15">
      <c r="S83"/>
      <c r="T83"/>
      <c r="U83"/>
    </row>
    <row r="84" spans="19:21" ht="15">
      <c r="S84"/>
      <c r="T84"/>
      <c r="U84"/>
    </row>
    <row r="85" spans="19:21" ht="15">
      <c r="S85"/>
      <c r="T85"/>
      <c r="U85"/>
    </row>
    <row r="86" spans="19:21" ht="15">
      <c r="S86"/>
      <c r="T86"/>
      <c r="U86"/>
    </row>
    <row r="87" spans="19:21" ht="15">
      <c r="S87"/>
      <c r="T87"/>
      <c r="U87"/>
    </row>
    <row r="88" spans="19:21" ht="15">
      <c r="S88"/>
      <c r="T88"/>
      <c r="U88"/>
    </row>
    <row r="89" spans="19:21" ht="15">
      <c r="S89"/>
      <c r="T89"/>
      <c r="U89"/>
    </row>
    <row r="90" spans="19:21" ht="15">
      <c r="S90"/>
      <c r="T90"/>
      <c r="U90"/>
    </row>
    <row r="91" spans="19:21" ht="15">
      <c r="S91"/>
      <c r="T91"/>
      <c r="U91"/>
    </row>
    <row r="92" spans="19:21" ht="15">
      <c r="S92"/>
      <c r="T92"/>
      <c r="U92"/>
    </row>
    <row r="93" spans="19:21" ht="15">
      <c r="S93"/>
      <c r="T93"/>
      <c r="U93"/>
    </row>
    <row r="94" spans="19:21" ht="15">
      <c r="S94"/>
      <c r="T94"/>
      <c r="U94"/>
    </row>
    <row r="95" spans="19:21" ht="15">
      <c r="S95"/>
      <c r="T95"/>
      <c r="U95"/>
    </row>
    <row r="96" spans="19:21" ht="15">
      <c r="S96"/>
      <c r="T96"/>
      <c r="U96"/>
    </row>
    <row r="97" spans="19:21" ht="15">
      <c r="S97"/>
      <c r="T97"/>
      <c r="U97"/>
    </row>
    <row r="98" spans="19:21" ht="15">
      <c r="S98"/>
      <c r="T98"/>
      <c r="U98"/>
    </row>
    <row r="99" spans="19:21" ht="15">
      <c r="S99"/>
      <c r="T99"/>
      <c r="U99"/>
    </row>
    <row r="100" spans="19:21" ht="15">
      <c r="S100"/>
      <c r="T100"/>
      <c r="U100"/>
    </row>
    <row r="101" spans="19:21" ht="15">
      <c r="S101"/>
      <c r="T101"/>
      <c r="U101"/>
    </row>
    <row r="102" spans="19:21" ht="15">
      <c r="S102"/>
      <c r="T102"/>
      <c r="U102"/>
    </row>
    <row r="103" spans="19:21" ht="15">
      <c r="S103"/>
      <c r="T103"/>
      <c r="U103"/>
    </row>
    <row r="104" spans="19:21" ht="15">
      <c r="S104"/>
      <c r="T104"/>
      <c r="U104"/>
    </row>
    <row r="105" spans="19:21" ht="15">
      <c r="S105"/>
      <c r="T105"/>
      <c r="U105"/>
    </row>
    <row r="106" spans="19:21" ht="15">
      <c r="S106"/>
      <c r="T106"/>
      <c r="U106"/>
    </row>
    <row r="107" spans="19:21" ht="15">
      <c r="S107"/>
      <c r="T107"/>
      <c r="U107"/>
    </row>
    <row r="108" spans="19:21" ht="15">
      <c r="S108"/>
      <c r="T108"/>
      <c r="U108"/>
    </row>
    <row r="109" spans="19:21" ht="15">
      <c r="S109"/>
      <c r="T109"/>
      <c r="U109"/>
    </row>
    <row r="110" spans="19:21" ht="15">
      <c r="S110"/>
      <c r="T110"/>
      <c r="U110"/>
    </row>
    <row r="111" spans="19:21" ht="15">
      <c r="S111"/>
      <c r="T111"/>
      <c r="U111"/>
    </row>
    <row r="112" spans="19:21" ht="15">
      <c r="S112"/>
      <c r="T112"/>
      <c r="U112"/>
    </row>
    <row r="113" spans="19:21" ht="15">
      <c r="S113"/>
      <c r="T113"/>
      <c r="U113"/>
    </row>
    <row r="114" spans="19:21" ht="15">
      <c r="S114"/>
      <c r="T114"/>
      <c r="U114"/>
    </row>
    <row r="115" spans="19:21" ht="15">
      <c r="S115"/>
      <c r="T115"/>
      <c r="U115"/>
    </row>
    <row r="116" spans="19:21" ht="15">
      <c r="S116"/>
      <c r="T116"/>
      <c r="U116"/>
    </row>
    <row r="117" spans="19:21" ht="15">
      <c r="S117"/>
      <c r="T117"/>
      <c r="U117"/>
    </row>
    <row r="118" spans="19:21" ht="15">
      <c r="S118"/>
      <c r="T118"/>
      <c r="U118"/>
    </row>
    <row r="119" spans="19:21" ht="15">
      <c r="S119"/>
      <c r="T119"/>
      <c r="U119"/>
    </row>
    <row r="120" spans="19:21" ht="15">
      <c r="S120"/>
      <c r="T120"/>
      <c r="U120"/>
    </row>
    <row r="121" spans="19:21" ht="15">
      <c r="S121"/>
      <c r="T121"/>
      <c r="U121"/>
    </row>
    <row r="122" spans="19:21" ht="15">
      <c r="S122"/>
      <c r="T122"/>
      <c r="U122"/>
    </row>
    <row r="123" spans="19:21" ht="15">
      <c r="S123"/>
      <c r="T123"/>
      <c r="U123"/>
    </row>
    <row r="124" spans="19:21" ht="15">
      <c r="S124"/>
      <c r="T124"/>
      <c r="U124"/>
    </row>
    <row r="125" spans="19:21" ht="15">
      <c r="S125"/>
      <c r="T125"/>
      <c r="U125"/>
    </row>
    <row r="126" spans="19:21" ht="15">
      <c r="S126"/>
      <c r="T126"/>
      <c r="U126"/>
    </row>
    <row r="127" spans="19:21" ht="15">
      <c r="S127"/>
      <c r="T127"/>
      <c r="U127"/>
    </row>
    <row r="128" spans="19:21" ht="15">
      <c r="S128"/>
      <c r="T128"/>
      <c r="U128"/>
    </row>
    <row r="129" spans="19:21" ht="15">
      <c r="S129"/>
      <c r="T129"/>
      <c r="U129"/>
    </row>
    <row r="130" spans="19:21" ht="15">
      <c r="S130"/>
      <c r="T130"/>
      <c r="U130"/>
    </row>
    <row r="131" spans="19:21" ht="15">
      <c r="S131"/>
      <c r="T131"/>
      <c r="U131"/>
    </row>
    <row r="132" spans="19:21" ht="15">
      <c r="S132"/>
      <c r="T132"/>
      <c r="U132"/>
    </row>
    <row r="133" spans="19:21" ht="15">
      <c r="S133"/>
      <c r="T133"/>
      <c r="U133"/>
    </row>
    <row r="134" spans="19:21" ht="15">
      <c r="S134"/>
      <c r="T134"/>
      <c r="U134"/>
    </row>
    <row r="135" spans="19:21" ht="15">
      <c r="S135"/>
      <c r="T135"/>
      <c r="U135"/>
    </row>
    <row r="136" spans="19:21" ht="15">
      <c r="S136"/>
      <c r="T136"/>
      <c r="U136"/>
    </row>
    <row r="137" spans="19:21" ht="15">
      <c r="S137"/>
      <c r="T137"/>
      <c r="U137"/>
    </row>
    <row r="138" spans="19:21" ht="15">
      <c r="S138"/>
      <c r="T138"/>
      <c r="U138"/>
    </row>
    <row r="139" spans="19:21" ht="15">
      <c r="S139"/>
      <c r="T139"/>
      <c r="U139"/>
    </row>
    <row r="140" spans="19:21" ht="15">
      <c r="S140"/>
      <c r="T140"/>
      <c r="U140"/>
    </row>
    <row r="141" spans="19:21" ht="15">
      <c r="S141"/>
      <c r="T141"/>
      <c r="U141"/>
    </row>
    <row r="142" spans="19:21" ht="15">
      <c r="S142"/>
      <c r="T142"/>
      <c r="U142"/>
    </row>
    <row r="143" spans="19:21" ht="15">
      <c r="S143"/>
      <c r="T143"/>
      <c r="U143"/>
    </row>
    <row r="144" spans="19:21" ht="15">
      <c r="S144"/>
      <c r="T144"/>
      <c r="U144"/>
    </row>
    <row r="145" spans="19:21" ht="15">
      <c r="S145"/>
      <c r="T145"/>
      <c r="U145"/>
    </row>
    <row r="146" spans="19:21" ht="15">
      <c r="S146"/>
      <c r="T146"/>
      <c r="U146"/>
    </row>
    <row r="147" spans="19:21" ht="15">
      <c r="S147"/>
      <c r="T147"/>
      <c r="U147"/>
    </row>
    <row r="148" spans="19:21" ht="15">
      <c r="S148"/>
      <c r="T148"/>
      <c r="U148"/>
    </row>
    <row r="149" spans="19:21" ht="15">
      <c r="S149"/>
      <c r="T149"/>
      <c r="U149"/>
    </row>
    <row r="150" spans="19:21" ht="15">
      <c r="S150"/>
      <c r="T150"/>
      <c r="U150"/>
    </row>
    <row r="151" spans="19:21" ht="15">
      <c r="S151"/>
      <c r="T151"/>
      <c r="U151"/>
    </row>
    <row r="152" spans="19:21" ht="15">
      <c r="S152"/>
      <c r="T152"/>
      <c r="U152"/>
    </row>
    <row r="153" spans="19:21" ht="15">
      <c r="S153"/>
      <c r="T153"/>
      <c r="U153"/>
    </row>
    <row r="154" spans="19:21" ht="15">
      <c r="S154"/>
      <c r="T154"/>
      <c r="U154"/>
    </row>
    <row r="155" spans="19:21" ht="15">
      <c r="S155"/>
      <c r="T155"/>
      <c r="U155"/>
    </row>
    <row r="156" spans="19:21" ht="15">
      <c r="S156"/>
      <c r="T156"/>
      <c r="U156"/>
    </row>
    <row r="157" spans="19:21" ht="15">
      <c r="S157"/>
      <c r="T157"/>
      <c r="U157"/>
    </row>
    <row r="158" spans="19:21" ht="15">
      <c r="S158"/>
      <c r="T158"/>
      <c r="U158"/>
    </row>
    <row r="159" spans="19:21" ht="15">
      <c r="S159"/>
      <c r="T159"/>
      <c r="U159"/>
    </row>
    <row r="160" spans="19:21" ht="15">
      <c r="S160"/>
      <c r="T160"/>
      <c r="U160"/>
    </row>
    <row r="161" spans="19:21" ht="15">
      <c r="S161"/>
      <c r="T161"/>
      <c r="U161"/>
    </row>
    <row r="162" spans="19:21" ht="15">
      <c r="S162"/>
      <c r="T162"/>
      <c r="U162"/>
    </row>
    <row r="163" spans="19:21" ht="15">
      <c r="S163"/>
      <c r="T163"/>
      <c r="U163"/>
    </row>
    <row r="164" spans="19:21" ht="15">
      <c r="S164"/>
      <c r="T164"/>
      <c r="U164"/>
    </row>
    <row r="165" spans="19:21" ht="15">
      <c r="S165"/>
      <c r="T165"/>
      <c r="U165"/>
    </row>
    <row r="166" spans="19:21" ht="15">
      <c r="S166"/>
      <c r="T166"/>
      <c r="U166"/>
    </row>
    <row r="167" spans="19:21" ht="15">
      <c r="S167"/>
      <c r="T167"/>
      <c r="U167"/>
    </row>
    <row r="168" spans="19:21" ht="15">
      <c r="S168"/>
      <c r="T168"/>
      <c r="U168"/>
    </row>
    <row r="169" spans="19:21" ht="15">
      <c r="S169"/>
      <c r="T169"/>
      <c r="U169"/>
    </row>
    <row r="170" spans="19:21" ht="15">
      <c r="S170"/>
      <c r="T170"/>
      <c r="U170"/>
    </row>
    <row r="171" spans="19:21" ht="15">
      <c r="S171"/>
      <c r="T171"/>
      <c r="U171"/>
    </row>
    <row r="172" spans="19:21" ht="15">
      <c r="S172"/>
      <c r="T172"/>
      <c r="U172"/>
    </row>
    <row r="173" spans="19:21" ht="15">
      <c r="S173"/>
      <c r="T173"/>
      <c r="U173"/>
    </row>
    <row r="174" spans="19:21" ht="15">
      <c r="S174"/>
      <c r="T174"/>
      <c r="U174"/>
    </row>
    <row r="175" spans="19:21" ht="15">
      <c r="S175"/>
      <c r="T175"/>
      <c r="U175"/>
    </row>
    <row r="176" spans="19:21" ht="15">
      <c r="S176"/>
      <c r="T176"/>
      <c r="U176"/>
    </row>
    <row r="177" spans="19:21" ht="15">
      <c r="S177"/>
      <c r="T177"/>
      <c r="U177"/>
    </row>
    <row r="178" spans="19:21" ht="15">
      <c r="S178"/>
      <c r="T178"/>
      <c r="U178"/>
    </row>
    <row r="179" spans="19:21" ht="15">
      <c r="S179"/>
      <c r="T179"/>
      <c r="U179"/>
    </row>
    <row r="180" spans="19:21" ht="15">
      <c r="S180"/>
      <c r="T180"/>
      <c r="U180"/>
    </row>
    <row r="181" spans="19:21" ht="15">
      <c r="S181"/>
      <c r="T181"/>
      <c r="U181"/>
    </row>
    <row r="182" spans="19:21" ht="15">
      <c r="S182"/>
      <c r="T182"/>
      <c r="U182"/>
    </row>
    <row r="183" spans="19:21" ht="15">
      <c r="S183"/>
      <c r="T183"/>
      <c r="U183"/>
    </row>
    <row r="184" spans="19:21" ht="15">
      <c r="S184"/>
      <c r="T184"/>
      <c r="U184"/>
    </row>
    <row r="185" spans="19:21" ht="15">
      <c r="S185"/>
      <c r="T185"/>
      <c r="U185"/>
    </row>
    <row r="186" spans="19:21" ht="15">
      <c r="S186"/>
      <c r="T186"/>
      <c r="U186"/>
    </row>
    <row r="187" spans="19:21" ht="15">
      <c r="S187"/>
      <c r="T187"/>
      <c r="U187"/>
    </row>
    <row r="188" spans="19:21" ht="15">
      <c r="S188"/>
      <c r="T188"/>
      <c r="U188"/>
    </row>
    <row r="189" spans="19:21" ht="15">
      <c r="S189"/>
      <c r="T189"/>
      <c r="U189"/>
    </row>
    <row r="190" spans="19:21" ht="15">
      <c r="S190"/>
      <c r="T190"/>
      <c r="U190"/>
    </row>
    <row r="191" spans="19:21" ht="15">
      <c r="S191"/>
      <c r="T191"/>
      <c r="U191"/>
    </row>
    <row r="192" spans="19:21" ht="15">
      <c r="S192"/>
      <c r="T192"/>
      <c r="U192"/>
    </row>
    <row r="193" spans="19:21" ht="15">
      <c r="S193"/>
      <c r="T193"/>
      <c r="U193"/>
    </row>
    <row r="194" spans="19:21" ht="15">
      <c r="S194"/>
      <c r="T194"/>
      <c r="U194"/>
    </row>
    <row r="195" spans="19:21" ht="15">
      <c r="S195"/>
      <c r="T195"/>
      <c r="U195"/>
    </row>
    <row r="196" spans="19:21" ht="15">
      <c r="S196"/>
      <c r="T196"/>
      <c r="U196"/>
    </row>
    <row r="197" spans="19:21" ht="15">
      <c r="S197"/>
      <c r="T197"/>
      <c r="U197"/>
    </row>
    <row r="198" spans="19:21" ht="15">
      <c r="S198"/>
      <c r="T198"/>
      <c r="U198"/>
    </row>
    <row r="199" spans="19:21" ht="15">
      <c r="S199"/>
      <c r="T199"/>
      <c r="U199"/>
    </row>
    <row r="200" spans="19:21" ht="15">
      <c r="S200"/>
      <c r="T200"/>
      <c r="U200"/>
    </row>
    <row r="201" spans="19:21" ht="15">
      <c r="S201"/>
      <c r="T201"/>
      <c r="U201"/>
    </row>
    <row r="202" spans="19:21" ht="15">
      <c r="S202"/>
      <c r="T202"/>
      <c r="U202"/>
    </row>
    <row r="203" spans="19:21" ht="15">
      <c r="S203"/>
      <c r="T203"/>
      <c r="U203"/>
    </row>
    <row r="204" spans="19:21" ht="15">
      <c r="S204"/>
      <c r="T204"/>
      <c r="U204"/>
    </row>
    <row r="205" spans="19:21" ht="15">
      <c r="S205"/>
      <c r="T205"/>
      <c r="U205"/>
    </row>
    <row r="206" spans="19:21" ht="15">
      <c r="S206"/>
      <c r="T206"/>
      <c r="U206"/>
    </row>
    <row r="207" spans="19:21" ht="15">
      <c r="S207"/>
      <c r="T207"/>
      <c r="U207"/>
    </row>
    <row r="208" spans="19:21" ht="15">
      <c r="S208"/>
      <c r="T208"/>
      <c r="U208"/>
    </row>
    <row r="209" spans="19:21" ht="15">
      <c r="S209"/>
      <c r="T209"/>
      <c r="U209"/>
    </row>
    <row r="210" spans="19:21" ht="15">
      <c r="S210"/>
      <c r="T210"/>
      <c r="U210"/>
    </row>
    <row r="211" spans="19:21" ht="15">
      <c r="S211"/>
      <c r="T211"/>
      <c r="U211"/>
    </row>
    <row r="212" spans="19:21" ht="15">
      <c r="S212"/>
      <c r="T212"/>
      <c r="U212"/>
    </row>
    <row r="213" spans="19:21" ht="15">
      <c r="S213"/>
      <c r="T213"/>
      <c r="U213"/>
    </row>
    <row r="214" spans="19:21" ht="15">
      <c r="S214"/>
      <c r="T214"/>
      <c r="U214"/>
    </row>
    <row r="215" spans="19:21" ht="15">
      <c r="S215"/>
      <c r="T215"/>
      <c r="U215"/>
    </row>
    <row r="216" spans="19:21" ht="15">
      <c r="S216"/>
      <c r="T216"/>
      <c r="U216"/>
    </row>
    <row r="217" spans="19:21" ht="15">
      <c r="S217"/>
      <c r="T217"/>
      <c r="U217"/>
    </row>
    <row r="218" spans="19:21" ht="15">
      <c r="S218"/>
      <c r="T218"/>
      <c r="U218"/>
    </row>
    <row r="219" spans="19:21" ht="15">
      <c r="S219"/>
      <c r="T219"/>
      <c r="U219"/>
    </row>
    <row r="220" spans="19:21" ht="15">
      <c r="S220"/>
      <c r="T220"/>
      <c r="U220"/>
    </row>
    <row r="221" spans="19:21" ht="15">
      <c r="S221"/>
      <c r="T221"/>
      <c r="U221"/>
    </row>
    <row r="222" spans="19:21" ht="15">
      <c r="S222"/>
      <c r="T222"/>
      <c r="U222"/>
    </row>
    <row r="223" spans="19:21" ht="15">
      <c r="S223"/>
      <c r="T223"/>
      <c r="U223"/>
    </row>
    <row r="224" spans="19:21" ht="15">
      <c r="S224"/>
      <c r="T224"/>
      <c r="U224"/>
    </row>
    <row r="225" spans="19:21" ht="15">
      <c r="S225"/>
      <c r="T225"/>
      <c r="U225"/>
    </row>
    <row r="226" spans="19:21" ht="15">
      <c r="S226"/>
      <c r="T226"/>
      <c r="U226"/>
    </row>
    <row r="227" spans="19:21" ht="15">
      <c r="S227"/>
      <c r="T227"/>
      <c r="U227"/>
    </row>
    <row r="228" spans="19:21" ht="15">
      <c r="S228"/>
      <c r="T228"/>
      <c r="U228"/>
    </row>
    <row r="229" spans="19:21" ht="15">
      <c r="S229"/>
      <c r="T229"/>
      <c r="U229"/>
    </row>
    <row r="230" spans="19:21" ht="15">
      <c r="S230"/>
      <c r="T230"/>
      <c r="U230"/>
    </row>
    <row r="231" spans="19:21" ht="15">
      <c r="S231"/>
      <c r="T231"/>
      <c r="U231"/>
    </row>
    <row r="232" spans="19:21" ht="15">
      <c r="S232"/>
      <c r="T232"/>
      <c r="U232"/>
    </row>
    <row r="233" spans="19:21" ht="15">
      <c r="S233"/>
      <c r="T233"/>
      <c r="U233"/>
    </row>
    <row r="234" spans="19:21" ht="15">
      <c r="S234"/>
      <c r="T234"/>
      <c r="U234"/>
    </row>
    <row r="235" spans="19:21" ht="15">
      <c r="S235"/>
      <c r="T235"/>
      <c r="U235"/>
    </row>
    <row r="236" spans="19:21" ht="15">
      <c r="S236"/>
      <c r="T236"/>
      <c r="U236"/>
    </row>
    <row r="237" spans="19:21" ht="15">
      <c r="S237"/>
      <c r="T237"/>
      <c r="U237"/>
    </row>
    <row r="238" spans="19:21" ht="15">
      <c r="S238"/>
      <c r="T238"/>
      <c r="U238"/>
    </row>
    <row r="239" spans="19:21" ht="15">
      <c r="S239"/>
      <c r="T239"/>
      <c r="U239"/>
    </row>
    <row r="240" spans="19:21" ht="15">
      <c r="S240"/>
      <c r="T240"/>
      <c r="U240"/>
    </row>
    <row r="241" spans="19:21" ht="15">
      <c r="S241"/>
      <c r="T241"/>
      <c r="U241"/>
    </row>
    <row r="242" spans="19:21" ht="15">
      <c r="S242"/>
      <c r="T242"/>
      <c r="U242"/>
    </row>
    <row r="243" spans="19:21" ht="15">
      <c r="S243"/>
      <c r="T243"/>
      <c r="U243"/>
    </row>
    <row r="244" spans="19:21" ht="15">
      <c r="S244"/>
      <c r="T244"/>
      <c r="U244"/>
    </row>
    <row r="245" spans="19:21" ht="15">
      <c r="S245"/>
      <c r="T245"/>
      <c r="U245"/>
    </row>
    <row r="246" spans="19:21" ht="15">
      <c r="S246"/>
      <c r="T246"/>
      <c r="U246"/>
    </row>
    <row r="247" spans="19:21" ht="15">
      <c r="S247"/>
      <c r="T247"/>
      <c r="U247"/>
    </row>
    <row r="248" spans="19:21" ht="15">
      <c r="S248"/>
      <c r="T248"/>
      <c r="U248"/>
    </row>
    <row r="249" spans="19:21" ht="15">
      <c r="S249"/>
      <c r="T249"/>
      <c r="U249"/>
    </row>
    <row r="250" spans="19:21" ht="15">
      <c r="S250"/>
      <c r="T250"/>
      <c r="U250"/>
    </row>
    <row r="251" spans="19:21" ht="15">
      <c r="S251"/>
      <c r="T251"/>
      <c r="U251"/>
    </row>
    <row r="252" spans="19:21" ht="15">
      <c r="S252"/>
      <c r="T252"/>
      <c r="U252"/>
    </row>
    <row r="253" spans="19:21" ht="15">
      <c r="S253"/>
      <c r="T253"/>
      <c r="U253"/>
    </row>
    <row r="254" spans="19:21" ht="15">
      <c r="S254"/>
      <c r="T254"/>
      <c r="U254"/>
    </row>
    <row r="255" spans="19:21" ht="15">
      <c r="S255"/>
      <c r="T255"/>
      <c r="U255"/>
    </row>
    <row r="256" spans="19:21" ht="15">
      <c r="S256"/>
      <c r="T256"/>
      <c r="U256"/>
    </row>
    <row r="257" spans="19:21" ht="15">
      <c r="S257"/>
      <c r="T257"/>
      <c r="U257"/>
    </row>
    <row r="258" spans="19:21" ht="15">
      <c r="S258"/>
      <c r="T258"/>
      <c r="U258"/>
    </row>
    <row r="259" spans="19:21" ht="15">
      <c r="S259"/>
      <c r="T259"/>
      <c r="U259"/>
    </row>
    <row r="260" spans="19:21" ht="15">
      <c r="S260"/>
      <c r="T260"/>
      <c r="U260"/>
    </row>
    <row r="261" spans="19:21" ht="15">
      <c r="S261"/>
      <c r="T261"/>
      <c r="U261"/>
    </row>
    <row r="262" spans="19:21" ht="15">
      <c r="S262"/>
      <c r="T262"/>
      <c r="U262"/>
    </row>
    <row r="263" spans="19:21" ht="15">
      <c r="S263"/>
      <c r="T263"/>
      <c r="U263"/>
    </row>
    <row r="264" spans="19:21" ht="15">
      <c r="S264"/>
      <c r="T264"/>
      <c r="U264"/>
    </row>
    <row r="265" spans="19:21" ht="15">
      <c r="S265"/>
      <c r="T265"/>
      <c r="U265"/>
    </row>
    <row r="266" spans="19:21" ht="15">
      <c r="S266"/>
      <c r="T266"/>
      <c r="U266"/>
    </row>
    <row r="267" spans="19:21" ht="15">
      <c r="S267"/>
      <c r="T267"/>
      <c r="U267"/>
    </row>
    <row r="268" spans="19:21" ht="15">
      <c r="S268"/>
      <c r="T268"/>
      <c r="U268"/>
    </row>
    <row r="269" spans="19:21" ht="15">
      <c r="S269"/>
      <c r="T269"/>
      <c r="U269"/>
    </row>
    <row r="270" spans="19:21" ht="15">
      <c r="S270"/>
      <c r="T270"/>
      <c r="U270"/>
    </row>
    <row r="271" spans="19:21" ht="15">
      <c r="S271"/>
      <c r="T271"/>
      <c r="U271"/>
    </row>
    <row r="272" spans="19:21" ht="15">
      <c r="S272"/>
      <c r="T272"/>
      <c r="U272"/>
    </row>
    <row r="273" spans="19:21" ht="15">
      <c r="S273"/>
      <c r="T273"/>
      <c r="U273"/>
    </row>
    <row r="274" spans="19:21" ht="15">
      <c r="S274"/>
      <c r="T274"/>
      <c r="U274"/>
    </row>
    <row r="275" spans="19:21" ht="15">
      <c r="S275"/>
      <c r="T275"/>
      <c r="U275"/>
    </row>
    <row r="276" spans="19:21" ht="15">
      <c r="S276"/>
      <c r="T276"/>
      <c r="U276"/>
    </row>
    <row r="277" spans="19:21" ht="15">
      <c r="S277"/>
      <c r="T277"/>
      <c r="U277"/>
    </row>
    <row r="278" spans="19:21" ht="15">
      <c r="S278"/>
      <c r="T278"/>
      <c r="U278"/>
    </row>
    <row r="279" spans="19:21" ht="15">
      <c r="S279"/>
      <c r="T279"/>
      <c r="U279"/>
    </row>
    <row r="280" spans="19:21" ht="15">
      <c r="S280"/>
      <c r="T280"/>
      <c r="U280"/>
    </row>
    <row r="281" spans="19:21" ht="15">
      <c r="S281"/>
      <c r="T281"/>
      <c r="U281"/>
    </row>
    <row r="282" spans="19:21" ht="15">
      <c r="S282"/>
      <c r="T282"/>
      <c r="U282"/>
    </row>
    <row r="283" spans="19:21" ht="15">
      <c r="S283"/>
      <c r="T283"/>
      <c r="U283"/>
    </row>
    <row r="284" spans="19:21" ht="15">
      <c r="S284"/>
      <c r="T284"/>
      <c r="U284"/>
    </row>
    <row r="285" spans="19:21" ht="15">
      <c r="S285"/>
      <c r="T285"/>
      <c r="U285"/>
    </row>
    <row r="286" spans="19:21" ht="15">
      <c r="S286"/>
      <c r="T286"/>
      <c r="U286"/>
    </row>
    <row r="287" spans="19:21" ht="15">
      <c r="S287"/>
      <c r="T287"/>
      <c r="U287"/>
    </row>
    <row r="288" spans="19:21" ht="15">
      <c r="S288"/>
      <c r="T288"/>
      <c r="U288"/>
    </row>
    <row r="289" spans="19:21" ht="15">
      <c r="S289"/>
      <c r="T289"/>
      <c r="U289"/>
    </row>
    <row r="290" spans="19:21" ht="15">
      <c r="S290"/>
      <c r="T290"/>
      <c r="U290"/>
    </row>
    <row r="291" spans="19:21" ht="15">
      <c r="S291"/>
      <c r="T291"/>
      <c r="U291"/>
    </row>
    <row r="292" spans="19:21" ht="15">
      <c r="S292"/>
      <c r="T292"/>
      <c r="U292"/>
    </row>
    <row r="293" spans="19:21" ht="15">
      <c r="S293"/>
      <c r="T293"/>
      <c r="U293"/>
    </row>
    <row r="294" spans="19:21" ht="15">
      <c r="S294"/>
      <c r="T294"/>
      <c r="U294"/>
    </row>
    <row r="295" spans="19:21" ht="15">
      <c r="S295"/>
      <c r="T295"/>
      <c r="U295"/>
    </row>
    <row r="296" spans="19:21" ht="15">
      <c r="S296"/>
      <c r="T296"/>
      <c r="U296"/>
    </row>
    <row r="297" spans="19:21" ht="15">
      <c r="S297"/>
      <c r="T297"/>
      <c r="U297"/>
    </row>
    <row r="298" spans="19:21" ht="15">
      <c r="S298"/>
      <c r="T298"/>
      <c r="U298"/>
    </row>
    <row r="299" spans="19:21" ht="15">
      <c r="S299"/>
      <c r="T299"/>
      <c r="U299"/>
    </row>
    <row r="300" spans="19:21" ht="15">
      <c r="S300"/>
      <c r="T300"/>
      <c r="U300"/>
    </row>
    <row r="301" spans="19:21" ht="15">
      <c r="S301"/>
      <c r="T301"/>
      <c r="U301"/>
    </row>
    <row r="302" spans="19:21" ht="15">
      <c r="S302"/>
      <c r="T302"/>
      <c r="U302"/>
    </row>
    <row r="303" spans="19:21" ht="15">
      <c r="S303"/>
      <c r="T303"/>
      <c r="U303"/>
    </row>
    <row r="304" spans="19:21" ht="15">
      <c r="S304"/>
      <c r="T304"/>
      <c r="U304"/>
    </row>
    <row r="305" spans="19:21" ht="15">
      <c r="S305"/>
      <c r="T305"/>
      <c r="U305"/>
    </row>
    <row r="306" spans="19:21" ht="15">
      <c r="S306"/>
      <c r="T306"/>
      <c r="U306"/>
    </row>
    <row r="307" spans="19:21" ht="15">
      <c r="S307"/>
      <c r="T307"/>
      <c r="U307"/>
    </row>
    <row r="308" spans="19:21" ht="15">
      <c r="S308"/>
      <c r="T308"/>
      <c r="U308"/>
    </row>
    <row r="309" spans="19:21" ht="15">
      <c r="S309"/>
      <c r="T309"/>
      <c r="U309"/>
    </row>
    <row r="310" spans="19:21" ht="15">
      <c r="S310"/>
      <c r="T310"/>
      <c r="U310"/>
    </row>
    <row r="311" spans="19:21" ht="15">
      <c r="S311"/>
      <c r="T311"/>
      <c r="U311"/>
    </row>
    <row r="312" spans="19:21" ht="15">
      <c r="S312"/>
      <c r="T312"/>
      <c r="U312"/>
    </row>
    <row r="313" spans="19:21" ht="15">
      <c r="S313"/>
      <c r="T313"/>
      <c r="U313"/>
    </row>
    <row r="314" spans="19:21" ht="15">
      <c r="S314"/>
      <c r="T314"/>
      <c r="U314"/>
    </row>
    <row r="315" spans="19:21" ht="15">
      <c r="S315"/>
      <c r="T315"/>
      <c r="U315"/>
    </row>
    <row r="316" spans="19:21" ht="15">
      <c r="S316"/>
      <c r="T316"/>
      <c r="U316"/>
    </row>
    <row r="317" spans="19:21" ht="15">
      <c r="S317"/>
      <c r="T317"/>
      <c r="U317"/>
    </row>
    <row r="318" spans="19:21" ht="15">
      <c r="S318"/>
      <c r="T318"/>
      <c r="U318"/>
    </row>
    <row r="319" spans="19:21" ht="15">
      <c r="S319"/>
      <c r="T319"/>
      <c r="U319"/>
    </row>
    <row r="320" spans="19:21" ht="15">
      <c r="S320"/>
      <c r="T320"/>
      <c r="U320"/>
    </row>
    <row r="321" spans="19:21" ht="15">
      <c r="S321"/>
      <c r="T321"/>
      <c r="U321"/>
    </row>
    <row r="322" spans="19:21" ht="15">
      <c r="S322"/>
      <c r="T322"/>
      <c r="U322"/>
    </row>
    <row r="323" spans="19:21" ht="15">
      <c r="S323"/>
      <c r="T323"/>
      <c r="U323"/>
    </row>
    <row r="324" spans="19:21" ht="15">
      <c r="S324"/>
      <c r="T324"/>
      <c r="U324"/>
    </row>
    <row r="325" spans="19:21" ht="15">
      <c r="S325"/>
      <c r="T325"/>
      <c r="U325"/>
    </row>
    <row r="326" spans="19:21" ht="15">
      <c r="S326"/>
      <c r="T326"/>
      <c r="U326"/>
    </row>
    <row r="327" spans="19:21" ht="15">
      <c r="S327"/>
      <c r="T327"/>
      <c r="U327"/>
    </row>
    <row r="328" spans="19:21" ht="15">
      <c r="S328"/>
      <c r="T328"/>
      <c r="U328"/>
    </row>
    <row r="329" spans="19:21" ht="15">
      <c r="S329"/>
      <c r="T329"/>
      <c r="U329"/>
    </row>
    <row r="330" spans="19:21" ht="15">
      <c r="S330"/>
      <c r="T330"/>
      <c r="U330"/>
    </row>
    <row r="331" spans="19:21" ht="15">
      <c r="S331"/>
      <c r="T331"/>
      <c r="U331"/>
    </row>
    <row r="332" spans="19:21" ht="15">
      <c r="S332"/>
      <c r="T332"/>
      <c r="U332"/>
    </row>
    <row r="333" spans="19:21" ht="15">
      <c r="S333"/>
      <c r="T333"/>
      <c r="U333"/>
    </row>
    <row r="334" spans="19:21" ht="15">
      <c r="S334"/>
      <c r="T334"/>
      <c r="U334"/>
    </row>
    <row r="335" spans="19:21" ht="15">
      <c r="S335"/>
      <c r="T335"/>
      <c r="U335"/>
    </row>
    <row r="336" spans="19:21" ht="15">
      <c r="S336"/>
      <c r="T336"/>
      <c r="U336"/>
    </row>
    <row r="337" spans="19:21" ht="15">
      <c r="S337"/>
      <c r="T337"/>
      <c r="U337"/>
    </row>
    <row r="338" spans="19:21" ht="15">
      <c r="S338"/>
      <c r="T338"/>
      <c r="U338"/>
    </row>
    <row r="339" spans="19:21" ht="15">
      <c r="S339"/>
      <c r="T339"/>
      <c r="U339"/>
    </row>
    <row r="340" spans="19:21" ht="15">
      <c r="S340"/>
      <c r="T340"/>
      <c r="U340"/>
    </row>
    <row r="341" spans="19:21" ht="15">
      <c r="S341"/>
      <c r="T341"/>
      <c r="U341"/>
    </row>
    <row r="342" spans="19:21" ht="15">
      <c r="S342"/>
      <c r="T342"/>
      <c r="U342"/>
    </row>
    <row r="343" spans="19:21" ht="15">
      <c r="S343"/>
      <c r="T343"/>
      <c r="U343"/>
    </row>
    <row r="344" spans="19:21" ht="15">
      <c r="S344"/>
      <c r="T344"/>
      <c r="U344"/>
    </row>
    <row r="345" spans="19:21" ht="15">
      <c r="S345"/>
      <c r="T345"/>
      <c r="U345"/>
    </row>
    <row r="346" spans="19:21" ht="15">
      <c r="S346"/>
      <c r="T346"/>
      <c r="U346"/>
    </row>
    <row r="347" spans="19:21" ht="15">
      <c r="S347"/>
      <c r="T347"/>
      <c r="U347"/>
    </row>
    <row r="348" spans="19:21" ht="15">
      <c r="S348"/>
      <c r="T348"/>
      <c r="U348"/>
    </row>
    <row r="349" spans="19:21" ht="15">
      <c r="S349"/>
      <c r="T349"/>
      <c r="U349"/>
    </row>
    <row r="350" spans="19:21" ht="15">
      <c r="S350"/>
      <c r="T350"/>
      <c r="U350"/>
    </row>
    <row r="351" spans="19:21" ht="15">
      <c r="S351"/>
      <c r="T351"/>
      <c r="U351"/>
    </row>
    <row r="352" spans="19:21" ht="15">
      <c r="S352"/>
      <c r="T352"/>
      <c r="U352"/>
    </row>
    <row r="353" spans="19:21" ht="15">
      <c r="S353"/>
      <c r="T353"/>
      <c r="U353"/>
    </row>
    <row r="354" spans="19:21" ht="15">
      <c r="S354"/>
      <c r="T354"/>
      <c r="U354"/>
    </row>
    <row r="355" spans="19:21" ht="15">
      <c r="S355"/>
      <c r="T355"/>
      <c r="U355"/>
    </row>
    <row r="356" spans="19:21" ht="15">
      <c r="S356"/>
      <c r="T356"/>
      <c r="U356"/>
    </row>
    <row r="357" spans="19:21" ht="15">
      <c r="S357"/>
      <c r="T357"/>
      <c r="U357"/>
    </row>
    <row r="358" spans="19:21" ht="15">
      <c r="S358"/>
      <c r="T358"/>
      <c r="U358"/>
    </row>
    <row r="359" spans="19:21" ht="15">
      <c r="S359"/>
      <c r="T359"/>
      <c r="U359"/>
    </row>
    <row r="360" spans="19:21" ht="15">
      <c r="S360"/>
      <c r="T360"/>
      <c r="U360"/>
    </row>
    <row r="361" spans="19:21" ht="15">
      <c r="S361"/>
      <c r="T361"/>
      <c r="U361"/>
    </row>
    <row r="362" spans="19:21" ht="15">
      <c r="S362"/>
      <c r="T362"/>
      <c r="U362"/>
    </row>
    <row r="363" spans="19:21" ht="15">
      <c r="S363"/>
      <c r="T363"/>
      <c r="U363"/>
    </row>
    <row r="364" spans="19:21" ht="15">
      <c r="S364"/>
      <c r="T364"/>
      <c r="U364"/>
    </row>
    <row r="365" spans="19:21" ht="15">
      <c r="S365"/>
      <c r="T365"/>
      <c r="U365"/>
    </row>
    <row r="366" spans="19:21" ht="15">
      <c r="S366"/>
      <c r="T366"/>
      <c r="U366"/>
    </row>
    <row r="367" spans="19:21" ht="15">
      <c r="S367"/>
      <c r="T367"/>
      <c r="U367"/>
    </row>
    <row r="368" spans="19:21" ht="15">
      <c r="S368"/>
      <c r="T368"/>
      <c r="U368"/>
    </row>
    <row r="369" spans="19:21" ht="15">
      <c r="S369"/>
      <c r="T369"/>
      <c r="U369"/>
    </row>
    <row r="370" spans="19:21" ht="15">
      <c r="S370"/>
      <c r="T370"/>
      <c r="U370"/>
    </row>
    <row r="371" spans="19:21" ht="15">
      <c r="S371"/>
      <c r="T371"/>
      <c r="U371"/>
    </row>
    <row r="372" spans="19:21" ht="15">
      <c r="S372"/>
      <c r="T372"/>
      <c r="U372"/>
    </row>
    <row r="373" spans="19:21" ht="15">
      <c r="S373"/>
      <c r="T373"/>
      <c r="U373"/>
    </row>
    <row r="374" spans="19:21" ht="15">
      <c r="S374"/>
      <c r="T374"/>
      <c r="U374"/>
    </row>
    <row r="375" spans="19:21" ht="15">
      <c r="S375"/>
      <c r="T375"/>
      <c r="U375"/>
    </row>
    <row r="376" spans="19:21" ht="15">
      <c r="S376"/>
      <c r="T376"/>
      <c r="U376"/>
    </row>
    <row r="377" spans="19:21" ht="15">
      <c r="S377"/>
      <c r="T377"/>
      <c r="U377"/>
    </row>
    <row r="378" spans="19:21" ht="15">
      <c r="S378"/>
      <c r="T378"/>
      <c r="U378"/>
    </row>
    <row r="379" spans="19:21" ht="15">
      <c r="S379"/>
      <c r="T379"/>
      <c r="U379"/>
    </row>
    <row r="380" spans="19:21" ht="15">
      <c r="S380"/>
      <c r="T380"/>
      <c r="U380"/>
    </row>
    <row r="381" spans="19:21" ht="15">
      <c r="S381"/>
      <c r="T381"/>
      <c r="U381"/>
    </row>
    <row r="382" spans="19:21" ht="15">
      <c r="S382"/>
      <c r="T382"/>
      <c r="U382"/>
    </row>
    <row r="383" spans="19:21" ht="15">
      <c r="S383"/>
      <c r="T383"/>
      <c r="U383"/>
    </row>
    <row r="384" spans="19:21" ht="15">
      <c r="S384"/>
      <c r="T384"/>
      <c r="U384"/>
    </row>
    <row r="385" spans="19:21" ht="15">
      <c r="S385"/>
      <c r="T385"/>
      <c r="U385"/>
    </row>
    <row r="386" spans="19:21" ht="15">
      <c r="S386"/>
      <c r="T386"/>
      <c r="U386"/>
    </row>
    <row r="387" spans="19:21" ht="15">
      <c r="S387"/>
      <c r="T387"/>
      <c r="U387"/>
    </row>
    <row r="388" spans="19:21" ht="15">
      <c r="S388"/>
      <c r="T388"/>
      <c r="U388"/>
    </row>
    <row r="389" spans="19:21" ht="15">
      <c r="S389"/>
      <c r="T389"/>
      <c r="U389"/>
    </row>
    <row r="390" spans="19:21" ht="15">
      <c r="S390"/>
      <c r="T390"/>
      <c r="U390"/>
    </row>
    <row r="391" spans="19:21" ht="15">
      <c r="S391"/>
      <c r="T391"/>
      <c r="U391"/>
    </row>
    <row r="392" spans="19:21" ht="15">
      <c r="S392"/>
      <c r="T392"/>
      <c r="U392"/>
    </row>
    <row r="393" spans="19:21" ht="15">
      <c r="S393"/>
      <c r="T393"/>
      <c r="U393"/>
    </row>
    <row r="394" spans="19:21" ht="15">
      <c r="S394"/>
      <c r="T394"/>
      <c r="U394"/>
    </row>
    <row r="395" spans="19:21" ht="15">
      <c r="S395"/>
      <c r="T395"/>
      <c r="U395"/>
    </row>
    <row r="396" spans="19:21" ht="15">
      <c r="S396"/>
      <c r="T396"/>
      <c r="U396"/>
    </row>
    <row r="397" spans="19:21" ht="15">
      <c r="S397"/>
      <c r="T397"/>
      <c r="U397"/>
    </row>
    <row r="398" spans="19:21" ht="15">
      <c r="S398"/>
      <c r="T398"/>
      <c r="U398"/>
    </row>
    <row r="399" spans="19:21" ht="15">
      <c r="S399"/>
      <c r="T399"/>
      <c r="U399"/>
    </row>
    <row r="400" spans="19:21" ht="15">
      <c r="S400"/>
      <c r="T400"/>
      <c r="U400"/>
    </row>
    <row r="401" spans="19:21" ht="15">
      <c r="S401"/>
      <c r="T401"/>
      <c r="U401"/>
    </row>
    <row r="402" spans="19:21" ht="15">
      <c r="S402"/>
      <c r="T402"/>
      <c r="U402"/>
    </row>
    <row r="403" spans="19:21" ht="15">
      <c r="S403"/>
      <c r="T403"/>
      <c r="U403"/>
    </row>
    <row r="404" spans="19:21" ht="15">
      <c r="S404"/>
      <c r="T404"/>
      <c r="U404"/>
    </row>
    <row r="405" spans="19:21" ht="15">
      <c r="S405"/>
      <c r="T405"/>
      <c r="U405"/>
    </row>
    <row r="406" spans="19:21" ht="15">
      <c r="S406"/>
      <c r="T406"/>
      <c r="U406"/>
    </row>
    <row r="407" spans="19:21" ht="15">
      <c r="S407"/>
      <c r="T407"/>
      <c r="U407"/>
    </row>
    <row r="408" spans="19:21" ht="15">
      <c r="S408"/>
      <c r="T408"/>
      <c r="U408"/>
    </row>
    <row r="409" spans="19:21" ht="15">
      <c r="S409"/>
      <c r="T409"/>
      <c r="U409"/>
    </row>
    <row r="410" spans="19:21" ht="15">
      <c r="S410"/>
      <c r="T410"/>
      <c r="U410"/>
    </row>
    <row r="411" spans="19:21" ht="15">
      <c r="S411"/>
      <c r="T411"/>
      <c r="U411"/>
    </row>
    <row r="412" spans="19:21" ht="15">
      <c r="S412"/>
      <c r="T412"/>
      <c r="U412"/>
    </row>
    <row r="413" spans="19:21" ht="15">
      <c r="S413"/>
      <c r="T413"/>
      <c r="U413"/>
    </row>
    <row r="414" spans="19:21" ht="15">
      <c r="S414"/>
      <c r="T414"/>
      <c r="U414"/>
    </row>
    <row r="415" spans="19:21" ht="15">
      <c r="S415"/>
      <c r="T415"/>
      <c r="U415"/>
    </row>
    <row r="416" spans="19:21" ht="15">
      <c r="S416"/>
      <c r="T416"/>
      <c r="U416"/>
    </row>
    <row r="417" spans="19:21" ht="15">
      <c r="S417"/>
      <c r="T417"/>
      <c r="U417"/>
    </row>
    <row r="418" spans="19:21" ht="15">
      <c r="S418"/>
      <c r="T418"/>
      <c r="U418"/>
    </row>
    <row r="419" spans="19:21" ht="15">
      <c r="S419"/>
      <c r="T419"/>
      <c r="U419"/>
    </row>
    <row r="420" spans="19:21" ht="15">
      <c r="S420"/>
      <c r="T420"/>
      <c r="U420"/>
    </row>
    <row r="421" spans="19:21" ht="15">
      <c r="S421"/>
      <c r="T421"/>
      <c r="U421"/>
    </row>
    <row r="422" spans="19:21" ht="15">
      <c r="S422"/>
      <c r="T422"/>
      <c r="U422"/>
    </row>
    <row r="423" spans="19:21" ht="15">
      <c r="S423"/>
      <c r="T423"/>
      <c r="U423"/>
    </row>
    <row r="424" spans="19:21" ht="15">
      <c r="S424"/>
      <c r="T424"/>
      <c r="U424"/>
    </row>
    <row r="425" spans="19:21" ht="15">
      <c r="S425"/>
      <c r="T425"/>
      <c r="U425"/>
    </row>
    <row r="426" spans="19:21" ht="15">
      <c r="S426"/>
      <c r="T426"/>
      <c r="U426"/>
    </row>
    <row r="427" spans="19:21" ht="15">
      <c r="S427"/>
      <c r="T427"/>
      <c r="U427"/>
    </row>
    <row r="428" spans="19:21" ht="15">
      <c r="S428"/>
      <c r="T428"/>
      <c r="U428"/>
    </row>
    <row r="429" spans="19:21" ht="15">
      <c r="S429"/>
      <c r="T429"/>
      <c r="U429"/>
    </row>
    <row r="430" spans="19:21" ht="15">
      <c r="S430"/>
      <c r="T430"/>
      <c r="U430"/>
    </row>
    <row r="431" spans="19:21" ht="15">
      <c r="S431"/>
      <c r="T431"/>
      <c r="U431"/>
    </row>
    <row r="432" spans="19:21" ht="15">
      <c r="S432"/>
      <c r="T432"/>
      <c r="U432"/>
    </row>
    <row r="433" spans="19:21" ht="15">
      <c r="S433"/>
      <c r="T433"/>
      <c r="U433"/>
    </row>
    <row r="434" spans="19:21" ht="15">
      <c r="S434"/>
      <c r="T434"/>
      <c r="U434"/>
    </row>
    <row r="435" spans="19:21" ht="15">
      <c r="S435"/>
      <c r="T435"/>
      <c r="U435"/>
    </row>
    <row r="436" spans="19:21" ht="15">
      <c r="S436"/>
      <c r="T436"/>
      <c r="U436"/>
    </row>
    <row r="437" spans="19:21" ht="15">
      <c r="S437"/>
      <c r="T437"/>
      <c r="U437"/>
    </row>
    <row r="438" spans="19:21" ht="15">
      <c r="S438"/>
      <c r="T438"/>
      <c r="U438"/>
    </row>
    <row r="439" spans="19:21" ht="15">
      <c r="S439"/>
      <c r="T439"/>
      <c r="U439"/>
    </row>
    <row r="440" spans="19:21" ht="15">
      <c r="S440"/>
      <c r="T440"/>
      <c r="U440"/>
    </row>
    <row r="441" spans="19:21" ht="15">
      <c r="S441"/>
      <c r="T441"/>
      <c r="U441"/>
    </row>
    <row r="442" spans="19:21" ht="15">
      <c r="S442"/>
      <c r="T442"/>
      <c r="U442"/>
    </row>
    <row r="443" spans="19:21" ht="15">
      <c r="S443"/>
      <c r="T443"/>
      <c r="U443"/>
    </row>
    <row r="444" spans="19:21" ht="15">
      <c r="S444"/>
      <c r="T444"/>
      <c r="U444"/>
    </row>
    <row r="445" spans="19:21" ht="15">
      <c r="S445"/>
      <c r="T445"/>
      <c r="U445"/>
    </row>
    <row r="446" spans="19:21" ht="15">
      <c r="S446"/>
      <c r="T446"/>
      <c r="U446"/>
    </row>
    <row r="447" spans="19:21" ht="15">
      <c r="S447"/>
      <c r="T447"/>
      <c r="U447"/>
    </row>
    <row r="448" spans="19:21" ht="15">
      <c r="S448"/>
      <c r="T448"/>
      <c r="U448"/>
    </row>
    <row r="449" spans="19:21" ht="15">
      <c r="S449"/>
      <c r="T449"/>
      <c r="U449"/>
    </row>
    <row r="450" spans="19:21" ht="15">
      <c r="S450"/>
      <c r="T450"/>
      <c r="U450"/>
    </row>
    <row r="451" spans="19:21" ht="15">
      <c r="S451"/>
      <c r="T451"/>
      <c r="U451"/>
    </row>
    <row r="452" spans="19:21" ht="15">
      <c r="S452"/>
      <c r="T452"/>
      <c r="U452"/>
    </row>
    <row r="453" spans="19:21" ht="15">
      <c r="S453"/>
      <c r="T453"/>
      <c r="U453"/>
    </row>
    <row r="454" spans="19:21" ht="15">
      <c r="S454"/>
      <c r="T454"/>
      <c r="U454"/>
    </row>
    <row r="455" spans="19:21" ht="15">
      <c r="S455"/>
      <c r="T455"/>
      <c r="U455"/>
    </row>
    <row r="456" spans="19:21" ht="15">
      <c r="S456"/>
      <c r="T456"/>
      <c r="U456"/>
    </row>
    <row r="457" spans="19:21" ht="15">
      <c r="S457"/>
      <c r="T457"/>
      <c r="U457"/>
    </row>
    <row r="458" spans="19:21" ht="15">
      <c r="S458"/>
      <c r="T458"/>
      <c r="U458"/>
    </row>
    <row r="459" spans="19:21" ht="15">
      <c r="S459"/>
      <c r="T459"/>
      <c r="U459"/>
    </row>
    <row r="460" spans="19:21" ht="15">
      <c r="S460"/>
      <c r="T460"/>
      <c r="U460"/>
    </row>
    <row r="461" spans="19:21" ht="15">
      <c r="S461"/>
      <c r="T461"/>
      <c r="U461"/>
    </row>
    <row r="462" spans="19:21" ht="15">
      <c r="S462"/>
      <c r="T462"/>
      <c r="U462"/>
    </row>
    <row r="463" spans="19:21" ht="15">
      <c r="S463"/>
      <c r="T463"/>
      <c r="U463"/>
    </row>
    <row r="464" spans="19:21" ht="15">
      <c r="S464"/>
      <c r="T464"/>
      <c r="U464"/>
    </row>
    <row r="465" spans="19:21" ht="15">
      <c r="S465"/>
      <c r="T465"/>
      <c r="U465"/>
    </row>
    <row r="466" spans="19:21" ht="15">
      <c r="S466"/>
      <c r="T466"/>
      <c r="U466"/>
    </row>
    <row r="467" spans="19:21" ht="15">
      <c r="S467"/>
      <c r="T467"/>
      <c r="U467"/>
    </row>
    <row r="468" spans="19:21" ht="15">
      <c r="S468"/>
      <c r="T468"/>
      <c r="U468"/>
    </row>
    <row r="469" spans="19:21" ht="15">
      <c r="S469"/>
      <c r="T469"/>
      <c r="U469"/>
    </row>
    <row r="470" spans="19:21" ht="15">
      <c r="S470"/>
      <c r="T470"/>
      <c r="U470"/>
    </row>
    <row r="471" spans="19:21" ht="15">
      <c r="S471"/>
      <c r="T471"/>
      <c r="U471"/>
    </row>
    <row r="472" spans="19:21" ht="15">
      <c r="S472"/>
      <c r="T472"/>
      <c r="U472"/>
    </row>
    <row r="473" spans="19:21" ht="15">
      <c r="S473"/>
      <c r="T473"/>
      <c r="U473"/>
    </row>
    <row r="474" spans="19:21" ht="15">
      <c r="S474"/>
      <c r="T474"/>
      <c r="U474"/>
    </row>
    <row r="475" spans="19:21" ht="15">
      <c r="S475"/>
      <c r="T475"/>
      <c r="U475"/>
    </row>
    <row r="476" spans="19:21" ht="15">
      <c r="S476"/>
      <c r="T476"/>
      <c r="U476"/>
    </row>
    <row r="477" spans="19:21" ht="15">
      <c r="S477"/>
      <c r="T477"/>
      <c r="U477"/>
    </row>
    <row r="478" spans="19:21" ht="15">
      <c r="S478"/>
      <c r="T478"/>
      <c r="U478"/>
    </row>
    <row r="479" spans="19:21" ht="15">
      <c r="S479"/>
      <c r="T479"/>
      <c r="U479"/>
    </row>
    <row r="480" spans="19:21" ht="15">
      <c r="S480"/>
      <c r="T480"/>
      <c r="U480"/>
    </row>
    <row r="481" spans="19:21" ht="15">
      <c r="S481"/>
      <c r="T481"/>
      <c r="U481"/>
    </row>
    <row r="482" spans="19:21" ht="15">
      <c r="S482"/>
      <c r="T482"/>
      <c r="U482"/>
    </row>
    <row r="483" spans="19:21" ht="15">
      <c r="S483"/>
      <c r="T483"/>
      <c r="U483"/>
    </row>
    <row r="484" spans="19:21" ht="15">
      <c r="S484"/>
      <c r="T484"/>
      <c r="U484"/>
    </row>
    <row r="485" spans="19:21" ht="15">
      <c r="S485"/>
      <c r="T485"/>
      <c r="U485"/>
    </row>
    <row r="486" spans="19:21" ht="15">
      <c r="S486"/>
      <c r="T486"/>
      <c r="U486"/>
    </row>
    <row r="487" spans="19:21" ht="15">
      <c r="S487"/>
      <c r="T487"/>
      <c r="U487"/>
    </row>
    <row r="488" spans="19:21" ht="15">
      <c r="S488"/>
      <c r="T488"/>
      <c r="U488"/>
    </row>
    <row r="489" spans="19:21" ht="15">
      <c r="S489"/>
      <c r="T489"/>
      <c r="U489"/>
    </row>
    <row r="490" spans="19:21" ht="15">
      <c r="S490"/>
      <c r="T490"/>
      <c r="U490"/>
    </row>
    <row r="491" spans="19:21" ht="15">
      <c r="S491"/>
      <c r="T491"/>
      <c r="U491"/>
    </row>
    <row r="492" spans="19:21" ht="15">
      <c r="S492"/>
      <c r="T492"/>
      <c r="U492"/>
    </row>
    <row r="493" spans="19:21" ht="15">
      <c r="S493"/>
      <c r="T493"/>
      <c r="U493"/>
    </row>
    <row r="494" spans="19:21" ht="15">
      <c r="S494"/>
      <c r="T494"/>
      <c r="U494"/>
    </row>
    <row r="495" spans="19:21" ht="15">
      <c r="S495"/>
      <c r="T495"/>
      <c r="U495"/>
    </row>
    <row r="496" spans="19:21" ht="15">
      <c r="S496"/>
      <c r="T496"/>
      <c r="U496"/>
    </row>
    <row r="497" spans="19:21" ht="15">
      <c r="S497"/>
      <c r="T497"/>
      <c r="U497"/>
    </row>
    <row r="498" spans="19:21" ht="15">
      <c r="S498"/>
      <c r="T498"/>
      <c r="U498"/>
    </row>
    <row r="499" spans="19:21" ht="15">
      <c r="S499"/>
      <c r="T499"/>
      <c r="U499"/>
    </row>
    <row r="500" spans="19:21" ht="15">
      <c r="S500"/>
      <c r="T500"/>
      <c r="U500"/>
    </row>
    <row r="501" spans="19:21" ht="15">
      <c r="S501"/>
      <c r="T501"/>
      <c r="U501"/>
    </row>
    <row r="502" spans="19:21" ht="15">
      <c r="S502"/>
      <c r="T502"/>
      <c r="U502"/>
    </row>
    <row r="503" spans="19:21" ht="15">
      <c r="S503"/>
      <c r="T503"/>
      <c r="U503"/>
    </row>
    <row r="504" spans="19:21" ht="15">
      <c r="S504"/>
      <c r="T504"/>
      <c r="U504"/>
    </row>
    <row r="505" spans="19:21" ht="15">
      <c r="S505"/>
      <c r="T505"/>
      <c r="U505"/>
    </row>
    <row r="506" spans="19:21" ht="15">
      <c r="S506"/>
      <c r="T506"/>
      <c r="U506"/>
    </row>
    <row r="507" spans="19:21" ht="15">
      <c r="S507"/>
      <c r="T507"/>
      <c r="U507"/>
    </row>
    <row r="508" spans="19:21" ht="15">
      <c r="S508"/>
      <c r="T508"/>
      <c r="U508"/>
    </row>
    <row r="509" spans="19:21" ht="15">
      <c r="S509"/>
      <c r="T509"/>
      <c r="U509"/>
    </row>
    <row r="510" spans="19:21" ht="15">
      <c r="S510"/>
      <c r="T510"/>
      <c r="U510"/>
    </row>
    <row r="511" spans="19:21" ht="15">
      <c r="S511"/>
      <c r="T511"/>
      <c r="U511"/>
    </row>
    <row r="512" spans="19:21" ht="15">
      <c r="S512"/>
      <c r="T512"/>
      <c r="U512"/>
    </row>
    <row r="513" spans="19:21" ht="15">
      <c r="S513"/>
      <c r="T513"/>
      <c r="U513"/>
    </row>
    <row r="514" spans="19:21" ht="15">
      <c r="S514"/>
      <c r="T514"/>
      <c r="U514"/>
    </row>
    <row r="515" spans="19:21" ht="15">
      <c r="S515"/>
      <c r="T515"/>
      <c r="U515"/>
    </row>
    <row r="516" spans="19:21" ht="15">
      <c r="S516"/>
      <c r="T516"/>
      <c r="U516"/>
    </row>
    <row r="517" spans="19:21" ht="15">
      <c r="S517"/>
      <c r="T517"/>
      <c r="U517"/>
    </row>
    <row r="518" spans="19:21" ht="15">
      <c r="S518"/>
      <c r="T518"/>
      <c r="U518"/>
    </row>
    <row r="519" spans="19:21" ht="15">
      <c r="S519"/>
      <c r="T519"/>
      <c r="U519"/>
    </row>
    <row r="520" spans="19:21" ht="15">
      <c r="S520"/>
      <c r="T520"/>
      <c r="U520"/>
    </row>
    <row r="521" spans="19:21" ht="15">
      <c r="S521"/>
      <c r="T521"/>
      <c r="U521"/>
    </row>
    <row r="522" spans="19:21" ht="15">
      <c r="S522"/>
      <c r="T522"/>
      <c r="U522"/>
    </row>
    <row r="523" spans="19:21" ht="15">
      <c r="S523"/>
      <c r="T523"/>
      <c r="U523"/>
    </row>
    <row r="524" spans="19:21" ht="15">
      <c r="S524"/>
      <c r="T524"/>
      <c r="U524"/>
    </row>
    <row r="525" spans="19:21" ht="15">
      <c r="S525"/>
      <c r="T525"/>
      <c r="U525"/>
    </row>
    <row r="526" spans="19:21" ht="15">
      <c r="S526"/>
      <c r="T526"/>
      <c r="U526"/>
    </row>
    <row r="527" spans="19:21" ht="15">
      <c r="S527"/>
      <c r="T527"/>
      <c r="U527"/>
    </row>
    <row r="528" spans="19:21" ht="15">
      <c r="S528"/>
      <c r="T528"/>
      <c r="U528"/>
    </row>
    <row r="529" spans="19:21" ht="15">
      <c r="S529"/>
      <c r="T529"/>
      <c r="U529"/>
    </row>
    <row r="530" spans="19:21" ht="15">
      <c r="S530"/>
      <c r="T530"/>
      <c r="U530"/>
    </row>
    <row r="531" spans="19:21" ht="15">
      <c r="S531"/>
      <c r="T531"/>
      <c r="U531"/>
    </row>
    <row r="532" spans="19:21" ht="15">
      <c r="S532"/>
      <c r="T532"/>
      <c r="U532"/>
    </row>
    <row r="533" spans="19:21" ht="15">
      <c r="S533"/>
      <c r="T533"/>
      <c r="U533"/>
    </row>
    <row r="534" spans="19:21" ht="15">
      <c r="S534"/>
      <c r="T534"/>
      <c r="U534"/>
    </row>
    <row r="535" spans="19:21" ht="15">
      <c r="S535"/>
      <c r="T535"/>
      <c r="U535"/>
    </row>
    <row r="536" spans="19:21" ht="15">
      <c r="S536"/>
      <c r="T536"/>
      <c r="U536"/>
    </row>
    <row r="537" spans="19:21" ht="15">
      <c r="S537"/>
      <c r="T537"/>
      <c r="U537"/>
    </row>
    <row r="538" spans="19:21" ht="15">
      <c r="S538"/>
      <c r="T538"/>
      <c r="U538"/>
    </row>
    <row r="539" spans="19:21" ht="15">
      <c r="S539"/>
      <c r="T539"/>
      <c r="U539"/>
    </row>
    <row r="540" spans="19:21" ht="15">
      <c r="S540"/>
      <c r="T540"/>
      <c r="U540"/>
    </row>
    <row r="541" spans="19:21" ht="15">
      <c r="S541"/>
      <c r="T541"/>
      <c r="U541"/>
    </row>
    <row r="542" spans="19:21" ht="15">
      <c r="S542"/>
      <c r="T542"/>
      <c r="U542"/>
    </row>
    <row r="543" spans="19:21" ht="15">
      <c r="S543"/>
      <c r="T543"/>
      <c r="U543"/>
    </row>
    <row r="544" spans="19:21" ht="15">
      <c r="S544"/>
      <c r="T544"/>
      <c r="U544"/>
    </row>
    <row r="545" spans="19:21" ht="15">
      <c r="S545"/>
      <c r="T545"/>
      <c r="U545"/>
    </row>
    <row r="546" spans="19:21" ht="15">
      <c r="S546"/>
      <c r="T546"/>
      <c r="U546"/>
    </row>
    <row r="547" spans="19:21" ht="15">
      <c r="S547"/>
      <c r="T547"/>
      <c r="U547"/>
    </row>
    <row r="548" spans="19:21" ht="15">
      <c r="S548"/>
      <c r="T548"/>
      <c r="U548"/>
    </row>
    <row r="549" spans="19:21" ht="15">
      <c r="S549"/>
      <c r="T549"/>
      <c r="U549"/>
    </row>
    <row r="550" spans="19:21" ht="15">
      <c r="S550"/>
      <c r="T550"/>
      <c r="U550"/>
    </row>
    <row r="551" spans="19:21" ht="15">
      <c r="S551"/>
      <c r="T551"/>
      <c r="U551"/>
    </row>
    <row r="552" spans="19:21" ht="15">
      <c r="S552"/>
      <c r="T552"/>
      <c r="U552"/>
    </row>
    <row r="553" spans="19:21" ht="15">
      <c r="S553"/>
      <c r="T553"/>
      <c r="U553"/>
    </row>
    <row r="554" spans="19:21" ht="15">
      <c r="S554"/>
      <c r="T554"/>
      <c r="U554"/>
    </row>
    <row r="555" spans="19:21" ht="15">
      <c r="S555"/>
      <c r="T555"/>
      <c r="U555"/>
    </row>
    <row r="556" spans="19:21" ht="15">
      <c r="S556"/>
      <c r="T556"/>
      <c r="U556"/>
    </row>
    <row r="557" spans="19:21" ht="15">
      <c r="S557"/>
      <c r="T557"/>
      <c r="U557"/>
    </row>
    <row r="558" spans="19:21" ht="15">
      <c r="S558"/>
      <c r="T558"/>
      <c r="U558"/>
    </row>
    <row r="559" spans="19:21" ht="15">
      <c r="S559"/>
      <c r="T559"/>
      <c r="U559"/>
    </row>
    <row r="560" spans="19:21" ht="15">
      <c r="S560"/>
      <c r="T560"/>
      <c r="U560"/>
    </row>
    <row r="561" spans="19:21" ht="15">
      <c r="S561"/>
      <c r="T561"/>
      <c r="U561"/>
    </row>
    <row r="562" spans="19:21" ht="15">
      <c r="S562"/>
      <c r="T562"/>
      <c r="U562"/>
    </row>
    <row r="563" spans="19:21" ht="15">
      <c r="S563"/>
      <c r="T563"/>
      <c r="U563"/>
    </row>
    <row r="564" spans="19:21" ht="15">
      <c r="S564"/>
      <c r="T564"/>
      <c r="U564"/>
    </row>
    <row r="565" spans="19:21" ht="15">
      <c r="S565"/>
      <c r="T565"/>
      <c r="U565"/>
    </row>
    <row r="566" spans="19:21" ht="15">
      <c r="S566"/>
      <c r="T566"/>
      <c r="U566"/>
    </row>
    <row r="567" spans="19:21" ht="15">
      <c r="S567"/>
      <c r="T567"/>
      <c r="U567"/>
    </row>
    <row r="568" spans="19:21" ht="15">
      <c r="S568"/>
      <c r="T568"/>
      <c r="U568"/>
    </row>
    <row r="569" spans="19:21" ht="15">
      <c r="S569"/>
      <c r="T569"/>
      <c r="U569"/>
    </row>
    <row r="570" spans="19:21" ht="15">
      <c r="S570"/>
      <c r="T570"/>
      <c r="U570"/>
    </row>
    <row r="571" spans="19:21" ht="15">
      <c r="S571"/>
      <c r="T571"/>
      <c r="U571"/>
    </row>
    <row r="572" spans="19:21" ht="15">
      <c r="S572"/>
      <c r="T572"/>
      <c r="U572"/>
    </row>
    <row r="573" spans="19:21" ht="15">
      <c r="S573"/>
      <c r="T573"/>
      <c r="U573"/>
    </row>
    <row r="574" spans="19:21" ht="15">
      <c r="S574"/>
      <c r="T574"/>
      <c r="U574"/>
    </row>
    <row r="575" spans="19:21" ht="15">
      <c r="S575"/>
      <c r="T575"/>
      <c r="U575"/>
    </row>
    <row r="576" spans="19:21" ht="15">
      <c r="S576"/>
      <c r="T576"/>
      <c r="U576"/>
    </row>
    <row r="577" spans="19:21" ht="15">
      <c r="S577"/>
      <c r="T577"/>
      <c r="U577"/>
    </row>
    <row r="578" spans="19:21" ht="15">
      <c r="S578"/>
      <c r="T578"/>
      <c r="U578"/>
    </row>
    <row r="579" spans="19:21" ht="15">
      <c r="S579"/>
      <c r="T579"/>
      <c r="U579"/>
    </row>
    <row r="580" spans="19:21" ht="15">
      <c r="S580"/>
      <c r="T580"/>
      <c r="U580"/>
    </row>
    <row r="581" spans="19:21" ht="15">
      <c r="S581"/>
      <c r="T581"/>
      <c r="U581"/>
    </row>
    <row r="582" spans="19:21" ht="15">
      <c r="S582"/>
      <c r="T582"/>
      <c r="U582"/>
    </row>
    <row r="583" spans="19:21" ht="15">
      <c r="S583"/>
      <c r="T583"/>
      <c r="U583"/>
    </row>
    <row r="584" spans="19:21" ht="15">
      <c r="S584"/>
      <c r="T584"/>
      <c r="U584"/>
    </row>
    <row r="585" spans="19:21" ht="15">
      <c r="S585"/>
      <c r="T585"/>
      <c r="U585"/>
    </row>
    <row r="586" spans="19:21" ht="15">
      <c r="S586"/>
      <c r="T586"/>
      <c r="U586"/>
    </row>
    <row r="587" spans="19:21" ht="15">
      <c r="S587"/>
      <c r="T587"/>
      <c r="U587"/>
    </row>
    <row r="588" spans="19:21" ht="15">
      <c r="S588"/>
      <c r="T588"/>
      <c r="U588"/>
    </row>
    <row r="589" spans="19:21" ht="15">
      <c r="S589"/>
      <c r="T589"/>
      <c r="U589"/>
    </row>
    <row r="590" spans="19:21" ht="15">
      <c r="S590"/>
      <c r="T590"/>
      <c r="U590"/>
    </row>
    <row r="591" spans="19:21" ht="15">
      <c r="S591"/>
      <c r="T591"/>
      <c r="U591"/>
    </row>
    <row r="592" spans="19:21" ht="15">
      <c r="S592"/>
      <c r="T592"/>
      <c r="U592"/>
    </row>
    <row r="593" spans="19:21" ht="15">
      <c r="S593"/>
      <c r="T593"/>
      <c r="U593"/>
    </row>
    <row r="594" spans="19:21" ht="15">
      <c r="S594"/>
      <c r="T594"/>
      <c r="U594"/>
    </row>
    <row r="595" spans="19:21" ht="15">
      <c r="S595"/>
      <c r="T595"/>
      <c r="U595"/>
    </row>
    <row r="596" spans="19:21" ht="15">
      <c r="S596"/>
      <c r="T596"/>
      <c r="U596"/>
    </row>
    <row r="597" spans="19:21" ht="15">
      <c r="S597"/>
      <c r="T597"/>
      <c r="U597"/>
    </row>
    <row r="598" spans="19:21" ht="15">
      <c r="S598"/>
      <c r="T598"/>
      <c r="U598"/>
    </row>
    <row r="599" spans="19:21" ht="15">
      <c r="S599"/>
      <c r="T599"/>
      <c r="U599"/>
    </row>
    <row r="600" spans="19:21" ht="15">
      <c r="S600"/>
      <c r="T600"/>
      <c r="U600"/>
    </row>
    <row r="601" spans="19:21" ht="15">
      <c r="S601"/>
      <c r="T601"/>
      <c r="U601"/>
    </row>
    <row r="602" spans="19:21" ht="15">
      <c r="S602"/>
      <c r="T602"/>
      <c r="U602"/>
    </row>
    <row r="603" spans="19:21" ht="15">
      <c r="S603"/>
      <c r="T603"/>
      <c r="U603"/>
    </row>
    <row r="604" spans="19:21" ht="15">
      <c r="S604"/>
      <c r="T604"/>
      <c r="U604"/>
    </row>
    <row r="605" spans="19:21" ht="15">
      <c r="S605"/>
      <c r="T605"/>
      <c r="U605"/>
    </row>
    <row r="606" spans="19:21" ht="15">
      <c r="S606"/>
      <c r="T606"/>
      <c r="U606"/>
    </row>
    <row r="607" spans="19:21" ht="15">
      <c r="S607"/>
      <c r="T607"/>
      <c r="U607"/>
    </row>
    <row r="608" spans="19:21" ht="15">
      <c r="S608"/>
      <c r="T608"/>
      <c r="U608"/>
    </row>
    <row r="609" spans="19:21" ht="15">
      <c r="S609"/>
      <c r="T609"/>
      <c r="U609"/>
    </row>
    <row r="610" spans="19:21" ht="15">
      <c r="S610"/>
      <c r="T610"/>
      <c r="U610"/>
    </row>
    <row r="611" spans="19:21" ht="15">
      <c r="S611"/>
      <c r="T611"/>
      <c r="U611"/>
    </row>
    <row r="612" spans="19:21" ht="15">
      <c r="S612"/>
      <c r="T612"/>
      <c r="U612"/>
    </row>
    <row r="613" spans="19:21" ht="15">
      <c r="S613"/>
      <c r="T613"/>
      <c r="U613"/>
    </row>
    <row r="614" spans="19:21" ht="15">
      <c r="S614"/>
      <c r="T614"/>
      <c r="U614"/>
    </row>
    <row r="615" spans="19:21" ht="15">
      <c r="S615"/>
      <c r="T615"/>
      <c r="U615"/>
    </row>
    <row r="616" spans="19:21" ht="15">
      <c r="S616"/>
      <c r="T616"/>
      <c r="U616"/>
    </row>
    <row r="617" spans="19:21" ht="15">
      <c r="S617"/>
      <c r="T617"/>
      <c r="U617"/>
    </row>
    <row r="618" spans="19:21" ht="15">
      <c r="S618"/>
      <c r="T618"/>
      <c r="U618"/>
    </row>
    <row r="619" spans="19:21" ht="15">
      <c r="S619"/>
      <c r="T619"/>
      <c r="U619"/>
    </row>
    <row r="620" spans="19:21" ht="15">
      <c r="S620"/>
      <c r="T620"/>
      <c r="U620"/>
    </row>
    <row r="621" spans="19:21" ht="15">
      <c r="S621"/>
      <c r="T621"/>
      <c r="U621"/>
    </row>
    <row r="622" spans="19:21" ht="15">
      <c r="S622"/>
      <c r="T622"/>
      <c r="U622"/>
    </row>
    <row r="623" spans="19:21" ht="15">
      <c r="S623"/>
      <c r="T623"/>
      <c r="U623"/>
    </row>
    <row r="624" spans="19:21" ht="15">
      <c r="S624"/>
      <c r="T624"/>
      <c r="U624"/>
    </row>
    <row r="625" spans="19:21" ht="15">
      <c r="S625"/>
      <c r="T625"/>
      <c r="U625"/>
    </row>
    <row r="626" spans="19:21" ht="15">
      <c r="S626"/>
      <c r="T626"/>
      <c r="U626"/>
    </row>
    <row r="627" spans="19:21" ht="15">
      <c r="S627"/>
      <c r="T627"/>
      <c r="U627"/>
    </row>
    <row r="628" spans="19:21" ht="15">
      <c r="S628"/>
      <c r="T628"/>
      <c r="U628"/>
    </row>
    <row r="629" spans="19:21" ht="15">
      <c r="S629"/>
      <c r="T629"/>
      <c r="U629"/>
    </row>
    <row r="630" spans="19:21" ht="15">
      <c r="S630"/>
      <c r="T630"/>
      <c r="U630"/>
    </row>
    <row r="631" spans="19:21" ht="15">
      <c r="S631"/>
      <c r="T631"/>
      <c r="U631"/>
    </row>
    <row r="632" spans="19:21" ht="15">
      <c r="S632"/>
      <c r="T632"/>
      <c r="U632"/>
    </row>
    <row r="633" spans="19:21" ht="15">
      <c r="S633"/>
      <c r="T633"/>
      <c r="U633"/>
    </row>
    <row r="634" spans="19:21" ht="15">
      <c r="S634"/>
      <c r="T634"/>
      <c r="U634"/>
    </row>
    <row r="635" spans="19:21" ht="15">
      <c r="S635"/>
      <c r="T635"/>
      <c r="U635"/>
    </row>
    <row r="636" spans="19:21" ht="15">
      <c r="S636"/>
      <c r="T636"/>
      <c r="U636"/>
    </row>
    <row r="637" spans="19:21" ht="15">
      <c r="S637"/>
      <c r="T637"/>
      <c r="U637"/>
    </row>
    <row r="638" spans="19:21" ht="15">
      <c r="S638"/>
      <c r="T638"/>
      <c r="U638"/>
    </row>
    <row r="639" spans="19:21" ht="15">
      <c r="S639"/>
      <c r="T639"/>
      <c r="U639"/>
    </row>
    <row r="640" spans="19:21" ht="15">
      <c r="S640"/>
      <c r="T640"/>
      <c r="U640"/>
    </row>
    <row r="641" spans="19:21" ht="15">
      <c r="S641"/>
      <c r="T641"/>
      <c r="U641"/>
    </row>
    <row r="642" spans="19:21" ht="15">
      <c r="S642"/>
      <c r="T642"/>
      <c r="U642"/>
    </row>
    <row r="643" spans="19:21" ht="15">
      <c r="S643"/>
      <c r="T643"/>
      <c r="U643"/>
    </row>
    <row r="644" spans="19:21" ht="15">
      <c r="S644"/>
      <c r="T644"/>
      <c r="U644"/>
    </row>
    <row r="645" spans="19:21" ht="15">
      <c r="S645"/>
      <c r="T645"/>
      <c r="U645"/>
    </row>
    <row r="646" spans="19:21" ht="15">
      <c r="S646"/>
      <c r="T646"/>
      <c r="U646"/>
    </row>
    <row r="647" spans="19:21" ht="15">
      <c r="S647"/>
      <c r="T647"/>
      <c r="U647"/>
    </row>
    <row r="648" spans="19:21" ht="15">
      <c r="S648"/>
      <c r="T648"/>
      <c r="U648"/>
    </row>
    <row r="649" spans="19:21" ht="15">
      <c r="S649"/>
      <c r="T649"/>
      <c r="U649"/>
    </row>
    <row r="650" spans="19:21" ht="15">
      <c r="S650"/>
      <c r="T650"/>
      <c r="U650"/>
    </row>
    <row r="651" spans="19:21" ht="15">
      <c r="S651"/>
      <c r="T651"/>
      <c r="U651"/>
    </row>
    <row r="652" spans="19:21" ht="15">
      <c r="S652"/>
      <c r="T652"/>
      <c r="U652"/>
    </row>
    <row r="653" spans="19:21" ht="15">
      <c r="S653"/>
      <c r="T653"/>
      <c r="U653"/>
    </row>
    <row r="654" spans="19:21" ht="15">
      <c r="S654"/>
      <c r="T654"/>
      <c r="U654"/>
    </row>
    <row r="655" spans="19:21" ht="15">
      <c r="S655"/>
      <c r="T655"/>
      <c r="U655"/>
    </row>
    <row r="656" spans="19:21" ht="15">
      <c r="S656"/>
      <c r="T656"/>
      <c r="U656"/>
    </row>
    <row r="657" spans="19:21" ht="15">
      <c r="S657"/>
      <c r="T657"/>
      <c r="U657"/>
    </row>
    <row r="658" spans="19:21" ht="15">
      <c r="S658"/>
      <c r="T658"/>
      <c r="U658"/>
    </row>
    <row r="659" spans="19:21" ht="15">
      <c r="S659"/>
      <c r="T659"/>
      <c r="U659"/>
    </row>
    <row r="660" spans="19:21" ht="15">
      <c r="S660"/>
      <c r="T660"/>
      <c r="U660"/>
    </row>
    <row r="661" spans="19:21" ht="15">
      <c r="S661"/>
      <c r="T661"/>
      <c r="U661"/>
    </row>
    <row r="662" spans="19:21" ht="15">
      <c r="S662"/>
      <c r="T662"/>
      <c r="U662"/>
    </row>
    <row r="663" spans="19:21" ht="15">
      <c r="S663"/>
      <c r="T663"/>
      <c r="U663"/>
    </row>
    <row r="664" spans="19:21" ht="15">
      <c r="S664"/>
      <c r="T664"/>
      <c r="U664"/>
    </row>
    <row r="665" spans="19:21" ht="15">
      <c r="S665"/>
      <c r="T665"/>
      <c r="U665"/>
    </row>
    <row r="666" spans="19:21" ht="15">
      <c r="S666"/>
      <c r="T666"/>
      <c r="U666"/>
    </row>
    <row r="667" spans="19:21" ht="15">
      <c r="S667"/>
      <c r="T667"/>
      <c r="U667"/>
    </row>
    <row r="668" spans="19:21" ht="15">
      <c r="S668"/>
      <c r="T668"/>
      <c r="U668"/>
    </row>
    <row r="669" spans="19:21" ht="15">
      <c r="S669"/>
      <c r="T669"/>
      <c r="U669"/>
    </row>
    <row r="670" spans="19:21" ht="15">
      <c r="S670"/>
      <c r="T670"/>
      <c r="U670"/>
    </row>
    <row r="671" spans="19:21" ht="15">
      <c r="S671"/>
      <c r="T671"/>
      <c r="U671"/>
    </row>
    <row r="672" spans="19:21" ht="15">
      <c r="S672"/>
      <c r="T672"/>
      <c r="U672"/>
    </row>
    <row r="673" spans="19:21" ht="15">
      <c r="S673"/>
      <c r="T673"/>
      <c r="U673"/>
    </row>
    <row r="674" spans="19:21" ht="15">
      <c r="S674"/>
      <c r="T674"/>
      <c r="U674"/>
    </row>
    <row r="675" spans="19:21" ht="15">
      <c r="S675"/>
      <c r="T675"/>
      <c r="U675"/>
    </row>
    <row r="676" spans="19:21" ht="15">
      <c r="S676"/>
      <c r="T676"/>
      <c r="U676"/>
    </row>
    <row r="677" spans="19:21" ht="15">
      <c r="S677"/>
      <c r="T677"/>
      <c r="U677"/>
    </row>
    <row r="678" spans="19:21" ht="15">
      <c r="S678"/>
      <c r="T678"/>
      <c r="U678"/>
    </row>
    <row r="679" spans="19:21" ht="15">
      <c r="S679"/>
      <c r="T679"/>
      <c r="U679"/>
    </row>
    <row r="680" spans="19:21" ht="15">
      <c r="S680"/>
      <c r="T680"/>
      <c r="U680"/>
    </row>
    <row r="681" spans="19:21" ht="15">
      <c r="S681"/>
      <c r="T681"/>
      <c r="U681"/>
    </row>
    <row r="682" spans="19:21" ht="15">
      <c r="S682"/>
      <c r="T682"/>
      <c r="U682"/>
    </row>
    <row r="683" spans="19:21" ht="15">
      <c r="S683"/>
      <c r="T683"/>
      <c r="U683"/>
    </row>
    <row r="684" spans="19:21" ht="15">
      <c r="S684"/>
      <c r="T684"/>
      <c r="U684"/>
    </row>
    <row r="685" spans="19:21" ht="15">
      <c r="S685"/>
      <c r="T685"/>
      <c r="U685"/>
    </row>
    <row r="686" spans="19:21" ht="15">
      <c r="S686"/>
      <c r="T686"/>
      <c r="U686"/>
    </row>
    <row r="687" spans="19:21" ht="15">
      <c r="S687"/>
      <c r="T687"/>
      <c r="U687"/>
    </row>
    <row r="688" spans="19:21" ht="15">
      <c r="S688"/>
      <c r="T688"/>
      <c r="U688"/>
    </row>
    <row r="689" spans="19:21" ht="15">
      <c r="S689"/>
      <c r="T689"/>
      <c r="U689"/>
    </row>
    <row r="690" spans="19:21" ht="15">
      <c r="S690"/>
      <c r="T690"/>
      <c r="U690"/>
    </row>
    <row r="691" spans="19:21" ht="15">
      <c r="S691"/>
      <c r="T691"/>
      <c r="U691"/>
    </row>
    <row r="692" spans="19:21" ht="15">
      <c r="S692"/>
      <c r="T692"/>
      <c r="U692"/>
    </row>
    <row r="693" spans="19:21" ht="15">
      <c r="S693"/>
      <c r="T693"/>
      <c r="U693"/>
    </row>
    <row r="694" spans="19:21" ht="15">
      <c r="S694"/>
      <c r="T694"/>
      <c r="U694"/>
    </row>
    <row r="695" spans="19:21" ht="15">
      <c r="S695"/>
      <c r="T695"/>
      <c r="U695"/>
    </row>
    <row r="696" spans="19:21" ht="15">
      <c r="S696"/>
      <c r="T696"/>
      <c r="U696"/>
    </row>
    <row r="697" spans="19:21" ht="15">
      <c r="S697"/>
      <c r="T697"/>
      <c r="U697"/>
    </row>
    <row r="698" spans="19:21" ht="15">
      <c r="S698"/>
      <c r="T698"/>
      <c r="U698"/>
    </row>
    <row r="699" spans="19:21" ht="15">
      <c r="S699"/>
      <c r="T699"/>
      <c r="U699"/>
    </row>
    <row r="700" spans="19:21" ht="15">
      <c r="S700"/>
      <c r="T700"/>
      <c r="U700"/>
    </row>
    <row r="701" spans="19:21" ht="15">
      <c r="S701"/>
      <c r="T701"/>
      <c r="U701"/>
    </row>
    <row r="702" spans="19:21" ht="15">
      <c r="S702"/>
      <c r="T702"/>
      <c r="U702"/>
    </row>
    <row r="703" spans="19:21" ht="15">
      <c r="S703"/>
      <c r="T703"/>
      <c r="U703"/>
    </row>
    <row r="704" spans="19:21" ht="15">
      <c r="S704"/>
      <c r="T704"/>
      <c r="U704"/>
    </row>
    <row r="705" spans="19:21" ht="15">
      <c r="S705"/>
      <c r="T705"/>
      <c r="U705"/>
    </row>
    <row r="706" spans="19:21" ht="15">
      <c r="S706"/>
      <c r="T706"/>
      <c r="U706"/>
    </row>
    <row r="707" spans="19:21" ht="15">
      <c r="S707"/>
      <c r="T707"/>
      <c r="U707"/>
    </row>
    <row r="708" spans="19:21" ht="15">
      <c r="S708"/>
      <c r="T708"/>
      <c r="U708"/>
    </row>
    <row r="709" spans="19:21" ht="15">
      <c r="S709"/>
      <c r="T709"/>
      <c r="U709"/>
    </row>
    <row r="710" spans="19:21" ht="15">
      <c r="S710"/>
      <c r="T710"/>
      <c r="U710"/>
    </row>
    <row r="711" spans="19:21" ht="15">
      <c r="S711"/>
      <c r="T711"/>
      <c r="U711"/>
    </row>
    <row r="712" spans="19:21" ht="15">
      <c r="S712"/>
      <c r="T712"/>
      <c r="U712"/>
    </row>
    <row r="713" spans="19:21" ht="15">
      <c r="S713"/>
      <c r="T713"/>
      <c r="U713"/>
    </row>
    <row r="714" spans="19:21" ht="15">
      <c r="S714"/>
      <c r="T714"/>
      <c r="U714"/>
    </row>
    <row r="715" spans="19:21" ht="15">
      <c r="S715"/>
      <c r="T715"/>
      <c r="U715"/>
    </row>
    <row r="716" spans="19:21" ht="15">
      <c r="S716"/>
      <c r="T716"/>
      <c r="U716"/>
    </row>
    <row r="717" spans="19:21" ht="15">
      <c r="S717"/>
      <c r="T717"/>
      <c r="U717"/>
    </row>
    <row r="718" spans="19:21" ht="15">
      <c r="S718"/>
      <c r="T718"/>
      <c r="U718"/>
    </row>
    <row r="719" spans="19:21" ht="15">
      <c r="S719"/>
      <c r="T719"/>
      <c r="U719"/>
    </row>
    <row r="720" spans="19:21" ht="15">
      <c r="S720"/>
      <c r="T720"/>
      <c r="U720"/>
    </row>
    <row r="721" spans="19:21" ht="15">
      <c r="S721"/>
      <c r="T721"/>
      <c r="U721"/>
    </row>
    <row r="722" spans="19:21" ht="15">
      <c r="S722"/>
      <c r="T722"/>
      <c r="U722"/>
    </row>
    <row r="723" spans="19:21" ht="15">
      <c r="S723"/>
      <c r="T723"/>
      <c r="U723"/>
    </row>
    <row r="724" spans="19:21" ht="15">
      <c r="S724"/>
      <c r="T724"/>
      <c r="U724"/>
    </row>
    <row r="725" spans="19:21" ht="15">
      <c r="S725"/>
      <c r="T725"/>
      <c r="U725"/>
    </row>
    <row r="726" spans="19:21" ht="15">
      <c r="S726"/>
      <c r="T726"/>
      <c r="U726"/>
    </row>
    <row r="727" spans="19:21" ht="15">
      <c r="S727"/>
      <c r="T727"/>
      <c r="U727"/>
    </row>
    <row r="728" spans="19:21" ht="15">
      <c r="S728"/>
      <c r="T728"/>
      <c r="U728"/>
    </row>
    <row r="729" spans="19:21" ht="15">
      <c r="S729"/>
      <c r="T729"/>
      <c r="U729"/>
    </row>
    <row r="730" spans="19:21" ht="15">
      <c r="S730"/>
      <c r="T730"/>
      <c r="U730"/>
    </row>
    <row r="731" spans="19:21" ht="15">
      <c r="S731"/>
      <c r="T731"/>
      <c r="U731"/>
    </row>
    <row r="732" spans="19:21" ht="15">
      <c r="S732"/>
      <c r="T732"/>
      <c r="U732"/>
    </row>
    <row r="733" spans="19:21" ht="15">
      <c r="S733"/>
      <c r="T733"/>
      <c r="U733"/>
    </row>
    <row r="734" spans="19:21" ht="15">
      <c r="S734"/>
      <c r="T734"/>
      <c r="U734"/>
    </row>
    <row r="735" spans="19:21" ht="15">
      <c r="S735"/>
      <c r="T735"/>
      <c r="U735"/>
    </row>
    <row r="736" spans="19:21" ht="15">
      <c r="S736"/>
      <c r="T736"/>
      <c r="U736"/>
    </row>
    <row r="737" spans="19:21" ht="15">
      <c r="S737"/>
      <c r="T737"/>
      <c r="U737"/>
    </row>
    <row r="738" spans="19:21" ht="15">
      <c r="S738"/>
      <c r="T738"/>
      <c r="U738"/>
    </row>
    <row r="739" spans="19:21" ht="15">
      <c r="S739"/>
      <c r="T739"/>
      <c r="U739"/>
    </row>
    <row r="740" spans="19:21" ht="15">
      <c r="S740"/>
      <c r="T740"/>
      <c r="U740"/>
    </row>
    <row r="741" spans="19:21" ht="15">
      <c r="S741"/>
      <c r="T741"/>
      <c r="U741"/>
    </row>
    <row r="742" spans="19:21" ht="15">
      <c r="S742"/>
      <c r="T742"/>
      <c r="U742"/>
    </row>
    <row r="743" spans="19:21" ht="15">
      <c r="S743"/>
      <c r="T743"/>
      <c r="U743"/>
    </row>
    <row r="744" spans="19:21" ht="15">
      <c r="S744"/>
      <c r="T744"/>
      <c r="U744"/>
    </row>
    <row r="745" spans="19:21" ht="15">
      <c r="S745"/>
      <c r="T745"/>
      <c r="U745"/>
    </row>
    <row r="746" spans="19:21" ht="15">
      <c r="S746"/>
      <c r="T746"/>
      <c r="U746"/>
    </row>
    <row r="747" spans="19:21" ht="15">
      <c r="S747"/>
      <c r="T747"/>
      <c r="U747"/>
    </row>
    <row r="748" spans="19:21" ht="15">
      <c r="S748"/>
      <c r="T748"/>
      <c r="U748"/>
    </row>
    <row r="749" spans="19:21" ht="15">
      <c r="S749"/>
      <c r="T749"/>
      <c r="U749"/>
    </row>
    <row r="750" spans="19:21" ht="15">
      <c r="S750"/>
      <c r="T750"/>
      <c r="U750"/>
    </row>
    <row r="751" spans="19:21" ht="15">
      <c r="S751"/>
      <c r="T751"/>
      <c r="U751"/>
    </row>
    <row r="752" spans="19:21" ht="15">
      <c r="S752"/>
      <c r="T752"/>
      <c r="U752"/>
    </row>
    <row r="753" spans="19:21" ht="15">
      <c r="S753"/>
      <c r="T753"/>
      <c r="U753"/>
    </row>
    <row r="754" spans="19:21" ht="15">
      <c r="S754"/>
      <c r="T754"/>
      <c r="U754"/>
    </row>
    <row r="755" spans="19:21" ht="15">
      <c r="S755"/>
      <c r="T755"/>
      <c r="U755"/>
    </row>
    <row r="756" spans="19:21" ht="15">
      <c r="S756"/>
      <c r="T756"/>
      <c r="U756"/>
    </row>
    <row r="757" spans="19:21" ht="15">
      <c r="S757"/>
      <c r="T757"/>
      <c r="U757"/>
    </row>
    <row r="758" spans="19:21" ht="15">
      <c r="S758"/>
      <c r="T758"/>
      <c r="U758"/>
    </row>
    <row r="759" spans="19:21" ht="15">
      <c r="S759"/>
      <c r="T759"/>
      <c r="U759"/>
    </row>
    <row r="760" spans="19:21" ht="15">
      <c r="S760"/>
      <c r="T760"/>
      <c r="U760"/>
    </row>
    <row r="761" spans="19:21" ht="15">
      <c r="S761"/>
      <c r="T761"/>
      <c r="U761"/>
    </row>
    <row r="762" spans="19:21" ht="15">
      <c r="S762"/>
      <c r="T762"/>
      <c r="U762"/>
    </row>
    <row r="763" spans="19:21" ht="15">
      <c r="S763"/>
      <c r="T763"/>
      <c r="U763"/>
    </row>
    <row r="764" spans="19:21" ht="15">
      <c r="S764"/>
      <c r="T764"/>
      <c r="U764"/>
    </row>
    <row r="765" spans="19:21" ht="15">
      <c r="S765"/>
      <c r="T765"/>
      <c r="U765"/>
    </row>
    <row r="766" spans="19:21" ht="15">
      <c r="S766"/>
      <c r="T766"/>
      <c r="U766"/>
    </row>
    <row r="767" spans="19:21" ht="15">
      <c r="S767"/>
      <c r="T767"/>
      <c r="U767"/>
    </row>
    <row r="768" spans="19:21" ht="15">
      <c r="S768"/>
      <c r="T768"/>
      <c r="U768"/>
    </row>
    <row r="769" spans="19:21" ht="15">
      <c r="S769"/>
      <c r="T769"/>
      <c r="U769"/>
    </row>
    <row r="770" spans="19:21" ht="15">
      <c r="S770"/>
      <c r="T770"/>
      <c r="U770"/>
    </row>
    <row r="771" spans="19:21" ht="15">
      <c r="S771"/>
      <c r="T771"/>
      <c r="U771"/>
    </row>
    <row r="772" spans="19:21" ht="15">
      <c r="S772"/>
      <c r="T772"/>
      <c r="U772"/>
    </row>
    <row r="773" spans="19:21" ht="15">
      <c r="S773"/>
      <c r="T773"/>
      <c r="U773"/>
    </row>
    <row r="774" spans="19:21" ht="15">
      <c r="S774"/>
      <c r="T774"/>
      <c r="U774"/>
    </row>
    <row r="775" spans="19:21" ht="15">
      <c r="S775"/>
      <c r="T775"/>
      <c r="U775"/>
    </row>
    <row r="776" spans="19:21" ht="15">
      <c r="S776"/>
      <c r="T776"/>
      <c r="U776"/>
    </row>
    <row r="777" spans="19:21" ht="15">
      <c r="S777"/>
      <c r="T777"/>
      <c r="U777"/>
    </row>
    <row r="778" spans="19:21" ht="15">
      <c r="S778"/>
      <c r="T778"/>
      <c r="U778"/>
    </row>
    <row r="779" spans="19:21" ht="15">
      <c r="S779"/>
      <c r="T779"/>
      <c r="U779"/>
    </row>
    <row r="780" spans="19:21" ht="15">
      <c r="S780"/>
      <c r="T780"/>
      <c r="U780"/>
    </row>
    <row r="781" spans="19:21" ht="15">
      <c r="S781"/>
      <c r="T781"/>
      <c r="U781"/>
    </row>
    <row r="782" spans="19:21" ht="15">
      <c r="S782"/>
      <c r="T782"/>
      <c r="U782"/>
    </row>
    <row r="783" spans="19:21" ht="15">
      <c r="S783"/>
      <c r="T783"/>
      <c r="U783"/>
    </row>
    <row r="784" spans="19:21" ht="15">
      <c r="S784"/>
      <c r="T784"/>
      <c r="U784"/>
    </row>
    <row r="785" spans="19:21" ht="15">
      <c r="S785"/>
      <c r="T785"/>
      <c r="U785"/>
    </row>
    <row r="786" spans="19:21" ht="15">
      <c r="S786"/>
      <c r="T786"/>
      <c r="U786"/>
    </row>
    <row r="787" spans="19:21" ht="15">
      <c r="S787"/>
      <c r="T787"/>
      <c r="U787"/>
    </row>
    <row r="788" spans="19:21" ht="15">
      <c r="S788"/>
      <c r="T788"/>
      <c r="U788"/>
    </row>
    <row r="789" spans="19:21" ht="15">
      <c r="S789"/>
      <c r="T789"/>
      <c r="U789"/>
    </row>
    <row r="790" spans="19:21" ht="15">
      <c r="S790"/>
      <c r="T790"/>
      <c r="U790"/>
    </row>
    <row r="791" spans="19:21" ht="15">
      <c r="S791"/>
      <c r="T791"/>
      <c r="U791"/>
    </row>
    <row r="792" spans="19:21" ht="15">
      <c r="S792"/>
      <c r="T792"/>
      <c r="U792"/>
    </row>
    <row r="793" spans="19:21" ht="15">
      <c r="S793"/>
      <c r="T793"/>
      <c r="U793"/>
    </row>
    <row r="794" spans="19:21" ht="15">
      <c r="S794"/>
      <c r="T794"/>
      <c r="U794"/>
    </row>
    <row r="795" spans="19:21" ht="15">
      <c r="S795"/>
      <c r="T795"/>
      <c r="U795"/>
    </row>
    <row r="796" spans="19:21" ht="15">
      <c r="S796"/>
      <c r="T796"/>
      <c r="U796"/>
    </row>
    <row r="797" spans="19:21" ht="15">
      <c r="S797"/>
      <c r="T797"/>
      <c r="U797"/>
    </row>
    <row r="798" spans="19:21" ht="15">
      <c r="S798"/>
      <c r="T798"/>
      <c r="U798"/>
    </row>
    <row r="799" spans="19:21" ht="15">
      <c r="S799"/>
      <c r="T799"/>
      <c r="U799"/>
    </row>
    <row r="800" spans="19:21" ht="15">
      <c r="S800"/>
      <c r="T800"/>
      <c r="U800"/>
    </row>
    <row r="801" spans="19:21" ht="15">
      <c r="S801"/>
      <c r="T801"/>
      <c r="U801"/>
    </row>
    <row r="802" spans="19:21" ht="15">
      <c r="S802"/>
      <c r="T802"/>
      <c r="U802"/>
    </row>
    <row r="803" spans="19:21" ht="15">
      <c r="S803"/>
      <c r="T803"/>
      <c r="U803"/>
    </row>
    <row r="804" spans="19:21" ht="15">
      <c r="S804"/>
      <c r="T804"/>
      <c r="U804"/>
    </row>
    <row r="805" spans="19:21" ht="15">
      <c r="S805"/>
      <c r="T805"/>
      <c r="U805"/>
    </row>
    <row r="806" spans="19:21" ht="15">
      <c r="S806"/>
      <c r="T806"/>
      <c r="U806"/>
    </row>
    <row r="807" spans="19:21" ht="15">
      <c r="S807"/>
      <c r="T807"/>
      <c r="U807"/>
    </row>
    <row r="808" spans="19:21" ht="15">
      <c r="S808"/>
      <c r="T808"/>
      <c r="U808"/>
    </row>
    <row r="809" spans="19:21" ht="15">
      <c r="S809"/>
      <c r="T809"/>
      <c r="U809"/>
    </row>
    <row r="810" spans="19:21" ht="15">
      <c r="S810"/>
      <c r="T810"/>
      <c r="U810"/>
    </row>
    <row r="811" spans="19:21" ht="15">
      <c r="S811"/>
      <c r="T811"/>
      <c r="U811"/>
    </row>
    <row r="812" spans="19:21" ht="15">
      <c r="S812"/>
      <c r="T812"/>
      <c r="U812"/>
    </row>
    <row r="813" spans="19:21" ht="15">
      <c r="S813"/>
      <c r="T813"/>
      <c r="U813"/>
    </row>
    <row r="814" spans="19:21" ht="15">
      <c r="S814"/>
      <c r="T814"/>
      <c r="U814"/>
    </row>
    <row r="815" spans="19:21" ht="15">
      <c r="S815"/>
      <c r="T815"/>
      <c r="U815"/>
    </row>
    <row r="816" spans="19:21" ht="15">
      <c r="S816"/>
      <c r="T816"/>
      <c r="U816"/>
    </row>
    <row r="817" spans="19:21" ht="15">
      <c r="S817"/>
      <c r="T817"/>
      <c r="U817"/>
    </row>
    <row r="818" spans="19:21" ht="15">
      <c r="S818"/>
      <c r="T818"/>
      <c r="U818"/>
    </row>
    <row r="819" spans="19:21" ht="15">
      <c r="S819"/>
      <c r="T819"/>
      <c r="U819"/>
    </row>
    <row r="820" spans="19:21" ht="15">
      <c r="S820"/>
      <c r="T820"/>
      <c r="U820"/>
    </row>
    <row r="821" spans="19:21" ht="15">
      <c r="S821"/>
      <c r="T821"/>
      <c r="U821"/>
    </row>
    <row r="822" spans="19:21" ht="15">
      <c r="S822"/>
      <c r="T822"/>
      <c r="U822"/>
    </row>
    <row r="823" spans="19:21" ht="15">
      <c r="S823"/>
      <c r="T823"/>
      <c r="U823"/>
    </row>
    <row r="824" spans="19:21" ht="15">
      <c r="S824"/>
      <c r="T824"/>
      <c r="U824"/>
    </row>
    <row r="825" spans="19:21" ht="15">
      <c r="S825"/>
      <c r="T825"/>
      <c r="U825"/>
    </row>
    <row r="826" spans="19:21" ht="15">
      <c r="S826"/>
      <c r="T826"/>
      <c r="U826"/>
    </row>
    <row r="827" spans="19:21" ht="15">
      <c r="S827"/>
      <c r="T827"/>
      <c r="U827"/>
    </row>
    <row r="828" spans="19:21" ht="15">
      <c r="S828"/>
      <c r="T828"/>
      <c r="U828"/>
    </row>
    <row r="829" spans="19:21" ht="15">
      <c r="S829"/>
      <c r="T829"/>
      <c r="U829"/>
    </row>
    <row r="830" spans="19:21" ht="15">
      <c r="S830"/>
      <c r="T830"/>
      <c r="U830"/>
    </row>
    <row r="831" spans="19:21" ht="15">
      <c r="S831"/>
      <c r="T831"/>
      <c r="U831"/>
    </row>
    <row r="832" spans="19:21" ht="15">
      <c r="S832"/>
      <c r="T832"/>
      <c r="U832"/>
    </row>
    <row r="833" spans="19:21" ht="15">
      <c r="S833"/>
      <c r="T833"/>
      <c r="U833"/>
    </row>
    <row r="834" spans="19:21" ht="15">
      <c r="S834"/>
      <c r="T834"/>
      <c r="U834"/>
    </row>
    <row r="835" spans="19:21" ht="15">
      <c r="S835"/>
      <c r="T835"/>
      <c r="U835"/>
    </row>
    <row r="836" spans="19:21" ht="15">
      <c r="S836"/>
      <c r="T836"/>
      <c r="U836"/>
    </row>
    <row r="837" spans="19:21" ht="15">
      <c r="S837"/>
      <c r="T837"/>
      <c r="U837"/>
    </row>
    <row r="838" spans="19:21" ht="15">
      <c r="S838"/>
      <c r="T838"/>
      <c r="U838"/>
    </row>
    <row r="839" spans="19:21" ht="15">
      <c r="S839"/>
      <c r="T839"/>
      <c r="U839"/>
    </row>
    <row r="840" spans="19:21" ht="15">
      <c r="S840"/>
      <c r="T840"/>
      <c r="U840"/>
    </row>
    <row r="841" spans="19:21" ht="15">
      <c r="S841"/>
      <c r="T841"/>
      <c r="U841"/>
    </row>
    <row r="842" spans="19:21" ht="15">
      <c r="S842"/>
      <c r="T842"/>
      <c r="U842"/>
    </row>
    <row r="843" spans="19:21" ht="15">
      <c r="S843"/>
      <c r="T843"/>
      <c r="U843"/>
    </row>
    <row r="844" spans="19:21" ht="15">
      <c r="S844"/>
      <c r="T844"/>
      <c r="U844"/>
    </row>
    <row r="845" spans="19:21" ht="15">
      <c r="S845"/>
      <c r="T845"/>
      <c r="U845"/>
    </row>
    <row r="846" spans="19:21" ht="15">
      <c r="S846"/>
      <c r="T846"/>
      <c r="U846"/>
    </row>
    <row r="847" spans="19:21" ht="15">
      <c r="S847"/>
      <c r="T847"/>
      <c r="U847"/>
    </row>
    <row r="848" spans="19:21" ht="15">
      <c r="S848"/>
      <c r="T848"/>
      <c r="U848"/>
    </row>
    <row r="849" spans="19:21" ht="15">
      <c r="S849"/>
      <c r="T849"/>
      <c r="U849"/>
    </row>
    <row r="850" spans="19:21" ht="15">
      <c r="S850"/>
      <c r="T850"/>
      <c r="U850"/>
    </row>
    <row r="851" spans="19:21" ht="15">
      <c r="S851"/>
      <c r="T851"/>
      <c r="U851"/>
    </row>
    <row r="852" spans="19:21" ht="15">
      <c r="S852"/>
      <c r="T852"/>
      <c r="U852"/>
    </row>
    <row r="853" spans="19:21" ht="15">
      <c r="S853"/>
      <c r="T853"/>
      <c r="U853"/>
    </row>
    <row r="854" spans="19:21" ht="15">
      <c r="S854"/>
      <c r="T854"/>
      <c r="U854"/>
    </row>
    <row r="855" spans="19:21" ht="15">
      <c r="S855"/>
      <c r="T855"/>
      <c r="U855"/>
    </row>
    <row r="856" spans="19:21" ht="15">
      <c r="S856"/>
      <c r="T856"/>
      <c r="U856"/>
    </row>
    <row r="857" spans="19:21" ht="15">
      <c r="S857"/>
      <c r="T857"/>
      <c r="U857"/>
    </row>
    <row r="858" spans="19:21" ht="15">
      <c r="S858"/>
      <c r="T858"/>
      <c r="U858"/>
    </row>
    <row r="859" spans="19:21" ht="15">
      <c r="S859"/>
      <c r="T859"/>
      <c r="U859"/>
    </row>
    <row r="860" spans="19:21" ht="15">
      <c r="S860"/>
      <c r="T860"/>
      <c r="U860"/>
    </row>
    <row r="861" spans="19:21" ht="15">
      <c r="S861"/>
      <c r="T861"/>
      <c r="U861"/>
    </row>
    <row r="862" spans="19:21" ht="15">
      <c r="S862"/>
      <c r="T862"/>
      <c r="U862"/>
    </row>
    <row r="863" spans="19:21" ht="15">
      <c r="S863"/>
      <c r="T863"/>
      <c r="U863"/>
    </row>
    <row r="864" spans="19:21" ht="15">
      <c r="S864"/>
      <c r="T864"/>
      <c r="U864"/>
    </row>
    <row r="865" spans="19:21" ht="15">
      <c r="S865"/>
      <c r="T865"/>
      <c r="U865"/>
    </row>
    <row r="866" spans="19:21" ht="15">
      <c r="S866"/>
      <c r="T866"/>
      <c r="U866"/>
    </row>
    <row r="867" spans="19:21" ht="15">
      <c r="S867"/>
      <c r="T867"/>
      <c r="U867"/>
    </row>
    <row r="868" spans="19:21" ht="15">
      <c r="S868"/>
      <c r="T868"/>
      <c r="U868"/>
    </row>
    <row r="869" spans="19:21" ht="15">
      <c r="S869"/>
      <c r="T869"/>
      <c r="U869"/>
    </row>
    <row r="870" spans="19:21" ht="15">
      <c r="S870"/>
      <c r="T870"/>
      <c r="U870"/>
    </row>
    <row r="871" spans="19:21" ht="15">
      <c r="S871"/>
      <c r="T871"/>
      <c r="U871"/>
    </row>
    <row r="872" spans="19:21" ht="15">
      <c r="S872"/>
      <c r="T872"/>
      <c r="U872"/>
    </row>
    <row r="873" spans="19:21" ht="15">
      <c r="S873"/>
      <c r="T873"/>
      <c r="U873"/>
    </row>
    <row r="874" spans="19:21" ht="15">
      <c r="S874"/>
      <c r="T874"/>
      <c r="U874"/>
    </row>
    <row r="875" spans="19:21" ht="15">
      <c r="S875"/>
      <c r="T875"/>
      <c r="U875"/>
    </row>
    <row r="876" spans="19:21" ht="15">
      <c r="S876"/>
      <c r="T876"/>
      <c r="U876"/>
    </row>
    <row r="877" spans="19:21" ht="15">
      <c r="S877"/>
      <c r="T877"/>
      <c r="U877"/>
    </row>
    <row r="878" spans="19:21" ht="15">
      <c r="S878"/>
      <c r="T878"/>
      <c r="U878"/>
    </row>
    <row r="879" spans="19:21" ht="15">
      <c r="S879"/>
      <c r="T879"/>
      <c r="U879"/>
    </row>
    <row r="880" spans="19:21" ht="15">
      <c r="S880"/>
      <c r="T880"/>
      <c r="U880"/>
    </row>
    <row r="881" spans="19:21" ht="15">
      <c r="S881"/>
      <c r="T881"/>
      <c r="U881"/>
    </row>
    <row r="882" spans="19:21" ht="15">
      <c r="S882"/>
      <c r="T882"/>
      <c r="U882"/>
    </row>
    <row r="883" spans="19:21" ht="15">
      <c r="S883"/>
      <c r="T883"/>
      <c r="U883"/>
    </row>
    <row r="884" spans="19:21" ht="15">
      <c r="S884"/>
      <c r="T884"/>
      <c r="U884"/>
    </row>
    <row r="885" spans="19:21" ht="15">
      <c r="S885"/>
      <c r="T885"/>
      <c r="U885"/>
    </row>
    <row r="886" spans="19:21" ht="15">
      <c r="S886"/>
      <c r="T886"/>
      <c r="U886"/>
    </row>
    <row r="887" spans="19:21" ht="15">
      <c r="S887"/>
      <c r="T887"/>
      <c r="U887"/>
    </row>
    <row r="888" spans="19:21" ht="15">
      <c r="S888"/>
      <c r="T888"/>
      <c r="U888"/>
    </row>
    <row r="889" spans="19:21" ht="15">
      <c r="S889"/>
      <c r="T889"/>
      <c r="U889"/>
    </row>
    <row r="890" spans="19:21" ht="15">
      <c r="S890"/>
      <c r="T890"/>
      <c r="U890"/>
    </row>
    <row r="891" spans="19:21" ht="15">
      <c r="S891"/>
      <c r="T891"/>
      <c r="U891"/>
    </row>
    <row r="892" spans="19:21" ht="15">
      <c r="S892"/>
      <c r="T892"/>
      <c r="U892"/>
    </row>
    <row r="893" spans="19:21" ht="15">
      <c r="S893"/>
      <c r="T893"/>
      <c r="U893"/>
    </row>
    <row r="894" spans="19:21" ht="15">
      <c r="S894"/>
      <c r="T894"/>
      <c r="U894"/>
    </row>
    <row r="895" spans="19:21" ht="15">
      <c r="S895"/>
      <c r="T895"/>
      <c r="U895"/>
    </row>
    <row r="896" spans="19:21" ht="15">
      <c r="S896"/>
      <c r="T896"/>
      <c r="U896"/>
    </row>
    <row r="897" spans="19:21" ht="15">
      <c r="S897"/>
      <c r="T897"/>
      <c r="U897"/>
    </row>
    <row r="898" spans="19:21" ht="15">
      <c r="S898"/>
      <c r="T898"/>
      <c r="U898"/>
    </row>
    <row r="899" spans="19:21" ht="15">
      <c r="S899"/>
      <c r="T899"/>
      <c r="U899"/>
    </row>
    <row r="900" spans="19:21" ht="15">
      <c r="S900"/>
      <c r="T900"/>
      <c r="U900"/>
    </row>
  </sheetData>
  <mergeCells count="18">
    <mergeCell ref="Z1:Z2"/>
    <mergeCell ref="X1:X2"/>
    <mergeCell ref="Y1:Y2"/>
    <mergeCell ref="K1:P1"/>
    <mergeCell ref="K2:L2"/>
    <mergeCell ref="M2:N2"/>
    <mergeCell ref="O2:P2"/>
    <mergeCell ref="R1:R2"/>
    <mergeCell ref="Q1:Q2"/>
    <mergeCell ref="U1:U2"/>
    <mergeCell ref="S1:T1"/>
    <mergeCell ref="J1:J2"/>
    <mergeCell ref="C1:C2"/>
    <mergeCell ref="B1:B2"/>
    <mergeCell ref="D1:I1"/>
    <mergeCell ref="D2:E2"/>
    <mergeCell ref="F2:G2"/>
    <mergeCell ref="H2:I2"/>
  </mergeCells>
  <conditionalFormatting sqref="D3:D14 K3:K14 F3:F28 H3:H28 M3:M28 O3:O28 D16:D28 K16:K28">
    <cfRule type="cellIs" priority="407" dxfId="1" operator="between">
      <formula>1</formula>
      <formula>6</formula>
    </cfRule>
    <cfRule type="cellIs" priority="406" dxfId="0" operator="between">
      <formula>8</formula>
      <formula>12</formula>
    </cfRule>
  </conditionalFormatting>
  <conditionalFormatting sqref="D8">
    <cfRule type="colorScale" priority="421">
      <colorScale>
        <cfvo type="num" val="1"/>
        <cfvo type="percentile" val="50"/>
        <cfvo type="num" val="5"/>
        <color rgb="FFB4DBAD"/>
        <color rgb="FFFFEB84"/>
        <color rgb="FFFF5050"/>
      </colorScale>
    </cfRule>
  </conditionalFormatting>
  <conditionalFormatting sqref="D9">
    <cfRule type="colorScale" priority="418">
      <colorScale>
        <cfvo type="num" val="1"/>
        <cfvo type="percentile" val="50"/>
        <cfvo type="num" val="5"/>
        <color rgb="FFB4DBAD"/>
        <color rgb="FFFFEB84"/>
        <color rgb="FFFF5050"/>
      </colorScale>
    </cfRule>
  </conditionalFormatting>
  <conditionalFormatting sqref="D10">
    <cfRule type="colorScale" priority="415">
      <colorScale>
        <cfvo type="num" val="1"/>
        <cfvo type="percentile" val="50"/>
        <cfvo type="num" val="5"/>
        <color rgb="FFB4DBAD"/>
        <color rgb="FFFFEB84"/>
        <color rgb="FFFF5050"/>
      </colorScale>
    </cfRule>
  </conditionalFormatting>
  <conditionalFormatting sqref="D11:D14 D16:D17">
    <cfRule type="colorScale" priority="412">
      <colorScale>
        <cfvo type="num" val="1"/>
        <cfvo type="percentile" val="50"/>
        <cfvo type="num" val="5"/>
        <color rgb="FFB4DBAD"/>
        <color rgb="FFFFEB84"/>
        <color rgb="FFFF5050"/>
      </colorScale>
    </cfRule>
  </conditionalFormatting>
  <conditionalFormatting sqref="D12">
    <cfRule type="colorScale" priority="409">
      <colorScale>
        <cfvo type="num" val="1"/>
        <cfvo type="percentile" val="50"/>
        <cfvo type="num" val="5"/>
        <color rgb="FFB4DBAD"/>
        <color rgb="FFFFEB84"/>
        <color rgb="FFFF5050"/>
      </colorScale>
    </cfRule>
  </conditionalFormatting>
  <conditionalFormatting sqref="D13:D14 D16:D17">
    <cfRule type="colorScale" priority="392">
      <colorScale>
        <cfvo type="num" val="1"/>
        <cfvo type="percentile" val="50"/>
        <cfvo type="num" val="5"/>
        <color rgb="FFB4DBAD"/>
        <color rgb="FFFFEB84"/>
        <color rgb="FFFF5050"/>
      </colorScale>
    </cfRule>
  </conditionalFormatting>
  <conditionalFormatting sqref="D13:D14 K13:K14 F13:F17 H13:H17 M13:M17 O13:O17">
    <cfRule type="cellIs" priority="390" dxfId="1" operator="between">
      <formula>1</formula>
      <formula>6</formula>
    </cfRule>
    <cfRule type="cellIs" priority="389" dxfId="0" operator="between">
      <formula>8</formula>
      <formula>12</formula>
    </cfRule>
  </conditionalFormatting>
  <conditionalFormatting sqref="D14">
    <cfRule type="colorScale" priority="112">
      <colorScale>
        <cfvo type="num" val="1"/>
        <cfvo type="percentile" val="50"/>
        <cfvo type="num" val="5"/>
        <color rgb="FFB4DBAD"/>
        <color rgb="FFFFEB84"/>
        <color rgb="FFFF7C80"/>
      </colorScale>
    </cfRule>
    <cfRule type="colorScale" priority="113">
      <colorScale>
        <cfvo type="num" val="1"/>
        <cfvo type="percentile" val="50"/>
        <cfvo type="num" val="5"/>
        <color rgb="FFB4DBAD"/>
        <color rgb="FFFFEB84"/>
        <color rgb="FFFF7C80"/>
      </colorScale>
    </cfRule>
    <cfRule type="colorScale" priority="114">
      <colorScale>
        <cfvo type="num" val="1"/>
        <cfvo type="percentile" val="50"/>
        <cfvo type="num" val="5"/>
        <color rgb="FFB4DBAD"/>
        <color rgb="FFFFEB84"/>
        <color rgb="FFFF7C80"/>
      </colorScale>
    </cfRule>
    <cfRule type="colorScale" priority="115">
      <colorScale>
        <cfvo type="num" val="1"/>
        <cfvo type="percentile" val="50"/>
        <cfvo type="num" val="5"/>
        <color rgb="FFB4DBAD"/>
        <color rgb="FFFFEB84"/>
        <color rgb="FFFF7C80"/>
      </colorScale>
    </cfRule>
    <cfRule type="colorScale" priority="117">
      <colorScale>
        <cfvo type="num" val="1"/>
        <cfvo type="percentile" val="50"/>
        <cfvo type="num" val="5"/>
        <color rgb="FFB4DBAD"/>
        <color rgb="FFFFEB84"/>
        <color rgb="FFFF5050"/>
      </colorScale>
    </cfRule>
    <cfRule type="colorScale" priority="118">
      <colorScale>
        <cfvo type="num" val="1"/>
        <cfvo type="num" val="12"/>
        <cfvo type="num" val="13"/>
        <color theme="9" tint="0.39998000860214233"/>
        <color rgb="FFFFEB84"/>
        <color rgb="FFFF7C80"/>
      </colorScale>
    </cfRule>
    <cfRule type="colorScale" priority="119">
      <colorScale>
        <cfvo type="num" val="1"/>
        <cfvo type="percentile" val="50"/>
        <cfvo type="num" val="5"/>
        <color rgb="FFB4DBAD"/>
        <color rgb="FFFFEB84"/>
        <color rgb="FFFF5050"/>
      </colorScale>
    </cfRule>
    <cfRule type="colorScale" priority="120">
      <colorScale>
        <cfvo type="num" val="1"/>
        <cfvo type="num" val="12"/>
        <cfvo type="num" val="13"/>
        <color theme="9" tint="0.39998000860214233"/>
        <color rgb="FFFFEB84"/>
        <color rgb="FFFF7C80"/>
      </colorScale>
    </cfRule>
    <cfRule type="colorScale" priority="106">
      <colorScale>
        <cfvo type="num" val="1"/>
        <cfvo type="percentile" val="50"/>
        <cfvo type="num" val="5"/>
        <color rgb="FFB4DBAD"/>
        <color rgb="FFFFEB84"/>
        <color rgb="FFFF7C80"/>
      </colorScale>
    </cfRule>
    <cfRule type="colorScale" priority="116">
      <colorScale>
        <cfvo type="num" val="1"/>
        <cfvo type="percentile" val="50"/>
        <cfvo type="num" val="5"/>
        <color rgb="FFB4DBAD"/>
        <color rgb="FFFFEB84"/>
        <color rgb="FFFF7C80"/>
      </colorScale>
    </cfRule>
    <cfRule type="colorScale" priority="107">
      <colorScale>
        <cfvo type="num" val="1"/>
        <cfvo type="percentile" val="50"/>
        <cfvo type="num" val="5"/>
        <color rgb="FFB4DBAD"/>
        <color rgb="FFFFEB84"/>
        <color rgb="FFFF7C80"/>
      </colorScale>
    </cfRule>
    <cfRule type="colorScale" priority="108">
      <colorScale>
        <cfvo type="num" val="1"/>
        <cfvo type="percentile" val="50"/>
        <cfvo type="num" val="5"/>
        <color rgb="FFB4DBAD"/>
        <color rgb="FFFFEB84"/>
        <color rgb="FFFF7C80"/>
      </colorScale>
    </cfRule>
    <cfRule type="colorScale" priority="109">
      <colorScale>
        <cfvo type="num" val="1"/>
        <cfvo type="percentile" val="50"/>
        <cfvo type="num" val="5"/>
        <color rgb="FFB4DBAD"/>
        <color rgb="FFFFEB84"/>
        <color rgb="FFFF7C80"/>
      </colorScale>
    </cfRule>
    <cfRule type="colorScale" priority="110">
      <colorScale>
        <cfvo type="num" val="1"/>
        <cfvo type="percentile" val="50"/>
        <cfvo type="num" val="5"/>
        <color rgb="FFB4DBAD"/>
        <color rgb="FFFFEB84"/>
        <color rgb="FFFF7C80"/>
      </colorScale>
    </cfRule>
    <cfRule type="colorScale" priority="111">
      <colorScale>
        <cfvo type="num" val="1"/>
        <cfvo type="percentile" val="50"/>
        <cfvo type="num" val="5"/>
        <color rgb="FFB4DBAD"/>
        <color rgb="FFFFEB84"/>
        <color rgb="FFFF7C80"/>
      </colorScale>
    </cfRule>
    <cfRule type="colorScale" priority="105">
      <colorScale>
        <cfvo type="num" val="1"/>
        <cfvo type="percentile" val="50"/>
        <cfvo type="num" val="5"/>
        <color rgb="FFB4DBAD"/>
        <color rgb="FFFFEB84"/>
        <color rgb="FFFF7C80"/>
      </colorScale>
    </cfRule>
  </conditionalFormatting>
  <conditionalFormatting sqref="D15">
    <cfRule type="colorScale" priority="149">
      <colorScale>
        <cfvo type="num" val="1"/>
        <cfvo type="percentile" val="50"/>
        <cfvo type="num" val="5"/>
        <color rgb="FFB4DBAD"/>
        <color rgb="FFFFEB84"/>
        <color rgb="FFFF5050"/>
      </colorScale>
    </cfRule>
    <cfRule type="colorScale" priority="150">
      <colorScale>
        <cfvo type="num" val="1"/>
        <cfvo type="num" val="12"/>
        <cfvo type="num" val="13"/>
        <color theme="9" tint="0.39998000860214233"/>
        <color rgb="FFFFEB84"/>
        <color rgb="FFFF7C80"/>
      </colorScale>
    </cfRule>
  </conditionalFormatting>
  <conditionalFormatting sqref="D15:D17">
    <cfRule type="cellIs" priority="144" dxfId="9" operator="equal">
      <formula>4</formula>
    </cfRule>
    <cfRule type="cellIs" priority="145" dxfId="1" operator="equal">
      <formula>1</formula>
    </cfRule>
    <cfRule type="cellIs" priority="141" dxfId="5" operator="equal">
      <formula>3</formula>
    </cfRule>
    <cfRule type="cellIs" priority="148" dxfId="1" operator="between">
      <formula>1</formula>
      <formula>6</formula>
    </cfRule>
    <cfRule type="cellIs" priority="146" dxfId="9" operator="between">
      <formula>15</formula>
      <formula>25</formula>
    </cfRule>
    <cfRule type="cellIs" priority="147" dxfId="0" operator="between">
      <formula>8</formula>
      <formula>12</formula>
    </cfRule>
    <cfRule type="cellIs" priority="143" dxfId="0" operator="equal">
      <formula>2</formula>
    </cfRule>
    <cfRule type="cellIs" priority="142" dxfId="8" operator="equal">
      <formula>5</formula>
    </cfRule>
  </conditionalFormatting>
  <conditionalFormatting sqref="D16">
    <cfRule type="colorScale" priority="37">
      <colorScale>
        <cfvo type="num" val="1"/>
        <cfvo type="percentile" val="50"/>
        <cfvo type="num" val="5"/>
        <color rgb="FFB4DBAD"/>
        <color rgb="FFFFEB84"/>
        <color rgb="FFFF5050"/>
      </colorScale>
    </cfRule>
    <cfRule type="colorScale" priority="38">
      <colorScale>
        <cfvo type="num" val="1"/>
        <cfvo type="num" val="12"/>
        <cfvo type="num" val="13"/>
        <color theme="9" tint="0.39998000860214233"/>
        <color rgb="FFFFEB84"/>
        <color rgb="FFFF7C80"/>
      </colorScale>
    </cfRule>
    <cfRule type="colorScale" priority="39">
      <colorScale>
        <cfvo type="num" val="1"/>
        <cfvo type="num" val="12"/>
        <cfvo type="num" val="13"/>
        <color theme="9" tint="0.39998000860214233"/>
        <color rgb="FFFFEB84"/>
        <color rgb="FFFF7C80"/>
      </colorScale>
    </cfRule>
    <cfRule type="colorScale" priority="40">
      <colorScale>
        <cfvo type="num" val="1"/>
        <cfvo type="num" val="12"/>
        <cfvo type="num" val="13"/>
        <color theme="9" tint="0.39998000860214233"/>
        <color rgb="FFFFEB84"/>
        <color rgb="FFFF7C80"/>
      </colorScale>
    </cfRule>
    <cfRule type="colorScale" priority="41">
      <colorScale>
        <cfvo type="num" val="1"/>
        <cfvo type="num" val="12"/>
        <cfvo type="num" val="13"/>
        <color theme="9" tint="0.39998000860214233"/>
        <color rgb="FFFFEB84"/>
        <color rgb="FFFF7C80"/>
      </colorScale>
    </cfRule>
    <cfRule type="colorScale" priority="42">
      <colorScale>
        <cfvo type="num" val="1"/>
        <cfvo type="num" val="12"/>
        <cfvo type="num" val="13"/>
        <color theme="9" tint="0.39998000860214233"/>
        <color rgb="FFFFEB84"/>
        <color rgb="FFFF7C80"/>
      </colorScale>
    </cfRule>
    <cfRule type="colorScale" priority="29">
      <colorScale>
        <cfvo type="num" val="1"/>
        <cfvo type="percentile" val="50"/>
        <cfvo type="num" val="5"/>
        <color rgb="FFB4DBAD"/>
        <color rgb="FFFFEB84"/>
        <color rgb="FFFF7C80"/>
      </colorScale>
    </cfRule>
    <cfRule type="colorScale" priority="23">
      <colorScale>
        <cfvo type="num" val="1"/>
        <cfvo type="percentile" val="50"/>
        <cfvo type="num" val="5"/>
        <color rgb="FFB4DBAD"/>
        <color rgb="FFFFEB84"/>
        <color rgb="FFFF7C80"/>
      </colorScale>
    </cfRule>
    <cfRule type="colorScale" priority="24">
      <colorScale>
        <cfvo type="num" val="1"/>
        <cfvo type="percentile" val="50"/>
        <cfvo type="num" val="5"/>
        <color rgb="FFB4DBAD"/>
        <color rgb="FFFFEB84"/>
        <color rgb="FFFF7C80"/>
      </colorScale>
    </cfRule>
    <cfRule type="colorScale" priority="25">
      <colorScale>
        <cfvo type="num" val="1"/>
        <cfvo type="percentile" val="50"/>
        <cfvo type="num" val="5"/>
        <color rgb="FFB4DBAD"/>
        <color rgb="FFFFEB84"/>
        <color rgb="FFFF7C80"/>
      </colorScale>
    </cfRule>
    <cfRule type="colorScale" priority="26">
      <colorScale>
        <cfvo type="num" val="1"/>
        <cfvo type="percentile" val="50"/>
        <cfvo type="num" val="5"/>
        <color rgb="FFB4DBAD"/>
        <color rgb="FFFFEB84"/>
        <color rgb="FFFF7C80"/>
      </colorScale>
    </cfRule>
    <cfRule type="colorScale" priority="27">
      <colorScale>
        <cfvo type="num" val="1"/>
        <cfvo type="percentile" val="50"/>
        <cfvo type="num" val="5"/>
        <color rgb="FFB4DBAD"/>
        <color rgb="FFFFEB84"/>
        <color rgb="FFFF7C80"/>
      </colorScale>
    </cfRule>
    <cfRule type="colorScale" priority="28">
      <colorScale>
        <cfvo type="num" val="1"/>
        <cfvo type="percentile" val="50"/>
        <cfvo type="num" val="5"/>
        <color rgb="FFB4DBAD"/>
        <color rgb="FFFFEB84"/>
        <color rgb="FFFF7C80"/>
      </colorScale>
    </cfRule>
    <cfRule type="colorScale" priority="30">
      <colorScale>
        <cfvo type="num" val="1"/>
        <cfvo type="percentile" val="50"/>
        <cfvo type="num" val="5"/>
        <color rgb="FFB4DBAD"/>
        <color rgb="FFFFEB84"/>
        <color rgb="FFFF7C80"/>
      </colorScale>
    </cfRule>
    <cfRule type="colorScale" priority="31">
      <colorScale>
        <cfvo type="num" val="1"/>
        <cfvo type="percentile" val="50"/>
        <cfvo type="num" val="5"/>
        <color rgb="FFB4DBAD"/>
        <color rgb="FFFFEB84"/>
        <color rgb="FFFF7C80"/>
      </colorScale>
    </cfRule>
    <cfRule type="colorScale" priority="32">
      <colorScale>
        <cfvo type="num" val="1"/>
        <cfvo type="percentile" val="50"/>
        <cfvo type="num" val="5"/>
        <color rgb="FFB4DBAD"/>
        <color rgb="FFFFEB84"/>
        <color rgb="FFFF7C80"/>
      </colorScale>
    </cfRule>
    <cfRule type="colorScale" priority="33">
      <colorScale>
        <cfvo type="num" val="1"/>
        <cfvo type="percentile" val="50"/>
        <cfvo type="num" val="5"/>
        <color rgb="FFB4DBAD"/>
        <color rgb="FFFFEB84"/>
        <color rgb="FFFF7C80"/>
      </colorScale>
    </cfRule>
    <cfRule type="colorScale" priority="34">
      <colorScale>
        <cfvo type="num" val="1"/>
        <cfvo type="percentile" val="50"/>
        <cfvo type="num" val="5"/>
        <color rgb="FFB4DBAD"/>
        <color rgb="FFFFEB84"/>
        <color rgb="FFFF7C80"/>
      </colorScale>
    </cfRule>
    <cfRule type="colorScale" priority="35">
      <colorScale>
        <cfvo type="num" val="1"/>
        <cfvo type="percentile" val="50"/>
        <cfvo type="num" val="5"/>
        <color rgb="FFB4DBAD"/>
        <color rgb="FFFFEB84"/>
        <color rgb="FFFF5050"/>
      </colorScale>
    </cfRule>
    <cfRule type="colorScale" priority="36">
      <colorScale>
        <cfvo type="num" val="1"/>
        <cfvo type="num" val="12"/>
        <cfvo type="num" val="13"/>
        <color theme="9" tint="0.39998000860214233"/>
        <color rgb="FFFFEB84"/>
        <color rgb="FFFF7C80"/>
      </colorScale>
    </cfRule>
  </conditionalFormatting>
  <conditionalFormatting sqref="D20:D23 F20:F23 K20:K23 M20:M23 O20:O23">
    <cfRule type="cellIs" priority="320" dxfId="9" operator="between">
      <formula>15</formula>
      <formula>25</formula>
    </cfRule>
    <cfRule type="cellIs" priority="321" dxfId="0" operator="between">
      <formula>8</formula>
      <formula>12</formula>
    </cfRule>
    <cfRule type="cellIs" priority="322" dxfId="1" operator="between">
      <formula>1</formula>
      <formula>6</formula>
    </cfRule>
  </conditionalFormatting>
  <conditionalFormatting sqref="D20:D23 F20:F23 K20:K23 M20:M23">
    <cfRule type="cellIs" priority="319" dxfId="1" operator="equal">
      <formula>1</formula>
    </cfRule>
    <cfRule type="cellIs" priority="316" dxfId="8" operator="equal">
      <formula>5</formula>
    </cfRule>
    <cfRule type="cellIs" priority="317" dxfId="0" operator="equal">
      <formula>2</formula>
    </cfRule>
    <cfRule type="cellIs" priority="315" dxfId="5" operator="equal">
      <formula>3</formula>
    </cfRule>
    <cfRule type="cellIs" priority="318" dxfId="9" operator="equal">
      <formula>4</formula>
    </cfRule>
  </conditionalFormatting>
  <conditionalFormatting sqref="D20:D23">
    <cfRule type="colorScale" priority="330">
      <colorScale>
        <cfvo type="num" val="1"/>
        <cfvo type="percentile" val="50"/>
        <cfvo type="num" val="5"/>
        <color rgb="FFB4DBAD"/>
        <color rgb="FFFFEB84"/>
        <color rgb="FFFF5050"/>
      </colorScale>
    </cfRule>
  </conditionalFormatting>
  <conditionalFormatting sqref="D3:H14 V25 K3:O14 D17:H29 V3:V23 K17:O28 E15:H16 L15:O16 S3:T28">
    <cfRule type="colorScale" priority="443">
      <colorScale>
        <cfvo type="num" val="1"/>
        <cfvo type="num" val="12"/>
        <cfvo type="num" val="13"/>
        <color theme="9" tint="0.39998000860214233"/>
        <color rgb="FFFFEB84"/>
        <color rgb="FFFF7C80"/>
      </colorScale>
    </cfRule>
  </conditionalFormatting>
  <conditionalFormatting sqref="D8:H8">
    <cfRule type="colorScale" priority="422">
      <colorScale>
        <cfvo type="num" val="1"/>
        <cfvo type="num" val="12"/>
        <cfvo type="num" val="13"/>
        <color theme="9" tint="0.39998000860214233"/>
        <color rgb="FFFFEB84"/>
        <color rgb="FFFF7C80"/>
      </colorScale>
    </cfRule>
  </conditionalFormatting>
  <conditionalFormatting sqref="D9:H9">
    <cfRule type="colorScale" priority="419">
      <colorScale>
        <cfvo type="num" val="1"/>
        <cfvo type="num" val="12"/>
        <cfvo type="num" val="13"/>
        <color theme="9" tint="0.39998000860214233"/>
        <color rgb="FFFFEB84"/>
        <color rgb="FFFF7C80"/>
      </colorScale>
    </cfRule>
  </conditionalFormatting>
  <conditionalFormatting sqref="D10:H10">
    <cfRule type="colorScale" priority="416">
      <colorScale>
        <cfvo type="num" val="1"/>
        <cfvo type="num" val="12"/>
        <cfvo type="num" val="13"/>
        <color theme="9" tint="0.39998000860214233"/>
        <color rgb="FFFFEB84"/>
        <color rgb="FFFF7C80"/>
      </colorScale>
    </cfRule>
  </conditionalFormatting>
  <conditionalFormatting sqref="D12:H12">
    <cfRule type="colorScale" priority="410">
      <colorScale>
        <cfvo type="num" val="1"/>
        <cfvo type="num" val="12"/>
        <cfvo type="num" val="13"/>
        <color theme="9" tint="0.39998000860214233"/>
        <color rgb="FFFFEB84"/>
        <color rgb="FFFF7C80"/>
      </colorScale>
    </cfRule>
  </conditionalFormatting>
  <conditionalFormatting sqref="D14:H14 E15:H16">
    <cfRule type="colorScale" priority="376">
      <colorScale>
        <cfvo type="num" val="1"/>
        <cfvo type="num" val="12"/>
        <cfvo type="num" val="13"/>
        <color theme="9" tint="0.39998000860214233"/>
        <color rgb="FFFFEB84"/>
        <color rgb="FFFF7C80"/>
      </colorScale>
    </cfRule>
  </conditionalFormatting>
  <conditionalFormatting sqref="D17:H17 D11:H14 E15:H16">
    <cfRule type="colorScale" priority="413">
      <colorScale>
        <cfvo type="num" val="1"/>
        <cfvo type="num" val="12"/>
        <cfvo type="num" val="13"/>
        <color theme="9" tint="0.39998000860214233"/>
        <color rgb="FFFFEB84"/>
        <color rgb="FFFF7C80"/>
      </colorScale>
    </cfRule>
  </conditionalFormatting>
  <conditionalFormatting sqref="D17:H17 D13:H14 E15:H16">
    <cfRule type="colorScale" priority="393">
      <colorScale>
        <cfvo type="num" val="1"/>
        <cfvo type="num" val="12"/>
        <cfvo type="num" val="13"/>
        <color theme="9" tint="0.39998000860214233"/>
        <color rgb="FFFFEB84"/>
        <color rgb="FFFF7C80"/>
      </colorScale>
    </cfRule>
  </conditionalFormatting>
  <conditionalFormatting sqref="D20:H23">
    <cfRule type="colorScale" priority="331">
      <colorScale>
        <cfvo type="num" val="1"/>
        <cfvo type="num" val="12"/>
        <cfvo type="num" val="13"/>
        <color theme="9" tint="0.39998000860214233"/>
        <color rgb="FFFFEB84"/>
        <color rgb="FFFF7C80"/>
      </colorScale>
    </cfRule>
  </conditionalFormatting>
  <conditionalFormatting sqref="F3:F29 M3:M28">
    <cfRule type="colorScale" priority="440">
      <colorScale>
        <cfvo type="num" val="1"/>
        <cfvo type="percentile" val="50"/>
        <cfvo type="num" val="5"/>
        <color rgb="FFB4DBAD"/>
        <color rgb="FFFFEB84"/>
        <color rgb="FFFF7C80"/>
      </colorScale>
    </cfRule>
  </conditionalFormatting>
  <conditionalFormatting sqref="F8">
    <cfRule type="colorScale" priority="420">
      <colorScale>
        <cfvo type="num" val="1"/>
        <cfvo type="percentile" val="50"/>
        <cfvo type="num" val="5"/>
        <color rgb="FFB4DBAD"/>
        <color rgb="FFFFEB84"/>
        <color rgb="FFFF7C80"/>
      </colorScale>
    </cfRule>
  </conditionalFormatting>
  <conditionalFormatting sqref="F9">
    <cfRule type="colorScale" priority="417">
      <colorScale>
        <cfvo type="num" val="1"/>
        <cfvo type="percentile" val="50"/>
        <cfvo type="num" val="5"/>
        <color rgb="FFB4DBAD"/>
        <color rgb="FFFFEB84"/>
        <color rgb="FFFF7C80"/>
      </colorScale>
    </cfRule>
  </conditionalFormatting>
  <conditionalFormatting sqref="F10">
    <cfRule type="colorScale" priority="414">
      <colorScale>
        <cfvo type="num" val="1"/>
        <cfvo type="percentile" val="50"/>
        <cfvo type="num" val="5"/>
        <color rgb="FFB4DBAD"/>
        <color rgb="FFFFEB84"/>
        <color rgb="FFFF7C80"/>
      </colorScale>
    </cfRule>
  </conditionalFormatting>
  <conditionalFormatting sqref="F11:F17">
    <cfRule type="colorScale" priority="411">
      <colorScale>
        <cfvo type="num" val="1"/>
        <cfvo type="percentile" val="50"/>
        <cfvo type="num" val="5"/>
        <color rgb="FFB4DBAD"/>
        <color rgb="FFFFEB84"/>
        <color rgb="FFFF7C80"/>
      </colorScale>
    </cfRule>
  </conditionalFormatting>
  <conditionalFormatting sqref="F12">
    <cfRule type="colorScale" priority="408">
      <colorScale>
        <cfvo type="num" val="1"/>
        <cfvo type="percentile" val="50"/>
        <cfvo type="num" val="5"/>
        <color rgb="FFB4DBAD"/>
        <color rgb="FFFFEB84"/>
        <color rgb="FFFF7C80"/>
      </colorScale>
    </cfRule>
  </conditionalFormatting>
  <conditionalFormatting sqref="F13:F17">
    <cfRule type="colorScale" priority="391">
      <colorScale>
        <cfvo type="num" val="1"/>
        <cfvo type="percentile" val="50"/>
        <cfvo type="num" val="5"/>
        <color rgb="FFB4DBAD"/>
        <color rgb="FFFFEB84"/>
        <color rgb="FFFF7C80"/>
      </colorScale>
    </cfRule>
  </conditionalFormatting>
  <conditionalFormatting sqref="F14:F16 H14:H16 M14:M16 O14:O16">
    <cfRule type="cellIs" priority="373" dxfId="1" operator="between">
      <formula>1</formula>
      <formula>6</formula>
    </cfRule>
    <cfRule type="cellIs" priority="372" dxfId="0" operator="between">
      <formula>8</formula>
      <formula>12</formula>
    </cfRule>
    <cfRule type="cellIs" priority="371" dxfId="9" operator="between">
      <formula>15</formula>
      <formula>25</formula>
    </cfRule>
  </conditionalFormatting>
  <conditionalFormatting sqref="F14:F16 M14:M16">
    <cfRule type="cellIs" priority="370" dxfId="1" operator="equal">
      <formula>1</formula>
    </cfRule>
    <cfRule type="cellIs" priority="368" dxfId="0" operator="equal">
      <formula>2</formula>
    </cfRule>
    <cfRule type="cellIs" priority="366" dxfId="5" operator="equal">
      <formula>3</formula>
    </cfRule>
    <cfRule type="cellIs" priority="367" dxfId="8" operator="equal">
      <formula>5</formula>
    </cfRule>
    <cfRule type="cellIs" priority="369" dxfId="9" operator="equal">
      <formula>4</formula>
    </cfRule>
  </conditionalFormatting>
  <conditionalFormatting sqref="F14:F16">
    <cfRule type="colorScale" priority="374">
      <colorScale>
        <cfvo type="num" val="1"/>
        <cfvo type="percentile" val="50"/>
        <cfvo type="num" val="5"/>
        <color rgb="FFB4DBAD"/>
        <color rgb="FFFFEB84"/>
        <color rgb="FFFF7C80"/>
      </colorScale>
    </cfRule>
  </conditionalFormatting>
  <conditionalFormatting sqref="F20:F23">
    <cfRule type="colorScale" priority="329">
      <colorScale>
        <cfvo type="num" val="1"/>
        <cfvo type="percentile" val="50"/>
        <cfvo type="num" val="5"/>
        <color rgb="FFB4DBAD"/>
        <color rgb="FFFFEB84"/>
        <color rgb="FFFF7C80"/>
      </colorScale>
    </cfRule>
  </conditionalFormatting>
  <conditionalFormatting sqref="H19">
    <cfRule type="cellIs" priority="43" dxfId="9" operator="between">
      <formula>15</formula>
      <formula>25</formula>
    </cfRule>
    <cfRule type="cellIs" priority="44" dxfId="0" operator="between">
      <formula>8</formula>
      <formula>12</formula>
    </cfRule>
    <cfRule type="cellIs" priority="45" dxfId="1" operator="between">
      <formula>1</formula>
      <formula>6</formula>
    </cfRule>
    <cfRule type="colorScale" priority="46">
      <colorScale>
        <cfvo type="num" val="1"/>
        <cfvo type="num" val="12"/>
        <cfvo type="num" val="13"/>
        <color theme="9" tint="0.39998000860214233"/>
        <color rgb="FFFFEB84"/>
        <color rgb="FFFF7C80"/>
      </colorScale>
    </cfRule>
    <cfRule type="colorScale" priority="50">
      <colorScale>
        <cfvo type="num" val="1"/>
        <cfvo type="num" val="12"/>
        <cfvo type="num" val="13"/>
        <color theme="9" tint="0.39998000860214233"/>
        <color rgb="FFFFEB84"/>
        <color rgb="FFFF7C80"/>
      </colorScale>
    </cfRule>
    <cfRule type="colorScale" priority="51">
      <colorScale>
        <cfvo type="num" val="1"/>
        <cfvo type="num" val="12"/>
        <cfvo type="num" val="13"/>
        <color theme="9" tint="0.39998000860214233"/>
        <color rgb="FFFFEB84"/>
        <color rgb="FFFF7C80"/>
      </colorScale>
    </cfRule>
  </conditionalFormatting>
  <conditionalFormatting sqref="H19:H23">
    <cfRule type="cellIs" priority="47" dxfId="9" operator="between">
      <formula>15</formula>
      <formula>25</formula>
    </cfRule>
    <cfRule type="cellIs" priority="48" dxfId="0" operator="between">
      <formula>8</formula>
      <formula>12</formula>
    </cfRule>
    <cfRule type="cellIs" priority="49" dxfId="1" operator="between">
      <formula>1</formula>
      <formula>6</formula>
    </cfRule>
  </conditionalFormatting>
  <conditionalFormatting sqref="K3:K14 D3:D14 D16:D29 K16:K28">
    <cfRule type="colorScale" priority="441">
      <colorScale>
        <cfvo type="num" val="1"/>
        <cfvo type="percentile" val="50"/>
        <cfvo type="num" val="5"/>
        <color rgb="FFB4DBAD"/>
        <color rgb="FFFFEB84"/>
        <color rgb="FFFF5050"/>
      </colorScale>
    </cfRule>
  </conditionalFormatting>
  <conditionalFormatting sqref="K3:K14 M3:M28 K16:K28 D3:D14 F3:F28 D16:D28">
    <cfRule type="cellIs" priority="404" dxfId="1" operator="equal">
      <formula>1</formula>
    </cfRule>
    <cfRule type="cellIs" priority="402" dxfId="0" operator="equal">
      <formula>2</formula>
    </cfRule>
    <cfRule type="cellIs" priority="401" dxfId="8" operator="equal">
      <formula>5</formula>
    </cfRule>
    <cfRule type="cellIs" priority="400" dxfId="5" operator="equal">
      <formula>3</formula>
    </cfRule>
    <cfRule type="cellIs" priority="403" dxfId="9" operator="equal">
      <formula>4</formula>
    </cfRule>
  </conditionalFormatting>
  <conditionalFormatting sqref="K3:K14 M3:M28 O3:O28 K16:K28 D3:D14 F3:F28 H3:H28 D16:D28">
    <cfRule type="cellIs" priority="405" dxfId="9" operator="between">
      <formula>15</formula>
      <formula>25</formula>
    </cfRule>
  </conditionalFormatting>
  <conditionalFormatting sqref="K5:K14 K29 K17">
    <cfRule type="colorScale" priority="424">
      <colorScale>
        <cfvo type="num" val="1"/>
        <cfvo type="percentile" val="50"/>
        <cfvo type="num" val="5"/>
        <color rgb="FFB4DBAD"/>
        <color rgb="FFFFEB84"/>
        <color rgb="FFFF5050"/>
      </colorScale>
    </cfRule>
  </conditionalFormatting>
  <conditionalFormatting sqref="K13:K14 K17">
    <cfRule type="colorScale" priority="395">
      <colorScale>
        <cfvo type="num" val="1"/>
        <cfvo type="percentile" val="50"/>
        <cfvo type="num" val="5"/>
        <color rgb="FFB4DBAD"/>
        <color rgb="FFFFEB84"/>
        <color rgb="FFFF5050"/>
      </colorScale>
    </cfRule>
  </conditionalFormatting>
  <conditionalFormatting sqref="K13:K14 M13:M17 D13:D14 F13:F17">
    <cfRule type="cellIs" priority="387" dxfId="1" operator="equal">
      <formula>1</formula>
    </cfRule>
    <cfRule type="cellIs" priority="386" dxfId="9" operator="equal">
      <formula>4</formula>
    </cfRule>
    <cfRule type="cellIs" priority="385" dxfId="0" operator="equal">
      <formula>2</formula>
    </cfRule>
    <cfRule type="cellIs" priority="384" dxfId="8" operator="equal">
      <formula>5</formula>
    </cfRule>
    <cfRule type="cellIs" priority="383" dxfId="5" operator="equal">
      <formula>3</formula>
    </cfRule>
  </conditionalFormatting>
  <conditionalFormatting sqref="K13:K14 M13:M17 O13:O17 D13:D14 F13:F17 H13:H17">
    <cfRule type="cellIs" priority="388" dxfId="9" operator="between">
      <formula>15</formula>
      <formula>25</formula>
    </cfRule>
  </conditionalFormatting>
  <conditionalFormatting sqref="K14">
    <cfRule type="colorScale" priority="102">
      <colorScale>
        <cfvo type="num" val="1"/>
        <cfvo type="percentile" val="50"/>
        <cfvo type="num" val="5"/>
        <color rgb="FFB4DBAD"/>
        <color rgb="FFFFEB84"/>
        <color rgb="FFFF7C80"/>
      </colorScale>
    </cfRule>
    <cfRule type="colorScale" priority="103">
      <colorScale>
        <cfvo type="num" val="1"/>
        <cfvo type="percentile" val="50"/>
        <cfvo type="num" val="5"/>
        <color rgb="FFB4DBAD"/>
        <color rgb="FFFFEB84"/>
        <color rgb="FFFF7C80"/>
      </colorScale>
    </cfRule>
    <cfRule type="colorScale" priority="104">
      <colorScale>
        <cfvo type="num" val="1"/>
        <cfvo type="percentile" val="50"/>
        <cfvo type="num" val="5"/>
        <color rgb="FFB4DBAD"/>
        <color rgb="FFFFEB84"/>
        <color rgb="FFFF7C80"/>
      </colorScale>
    </cfRule>
  </conditionalFormatting>
  <conditionalFormatting sqref="K15">
    <cfRule type="colorScale" priority="129">
      <colorScale>
        <cfvo type="num" val="1"/>
        <cfvo type="percentile" val="50"/>
        <cfvo type="num" val="5"/>
        <color rgb="FFB4DBAD"/>
        <color rgb="FFFFEB84"/>
        <color rgb="FFFF5050"/>
      </colorScale>
    </cfRule>
    <cfRule type="colorScale" priority="130">
      <colorScale>
        <cfvo type="num" val="1"/>
        <cfvo type="num" val="12"/>
        <cfvo type="num" val="13"/>
        <color theme="9" tint="0.39998000860214233"/>
        <color rgb="FFFFEB84"/>
        <color rgb="FFFF7C80"/>
      </colorScale>
    </cfRule>
  </conditionalFormatting>
  <conditionalFormatting sqref="K15:K17">
    <cfRule type="cellIs" priority="127" dxfId="0" operator="between">
      <formula>8</formula>
      <formula>12</formula>
    </cfRule>
    <cfRule type="cellIs" priority="126" dxfId="9" operator="between">
      <formula>15</formula>
      <formula>25</formula>
    </cfRule>
    <cfRule type="cellIs" priority="125" dxfId="1" operator="equal">
      <formula>1</formula>
    </cfRule>
    <cfRule type="cellIs" priority="121" dxfId="5" operator="equal">
      <formula>3</formula>
    </cfRule>
    <cfRule type="cellIs" priority="122" dxfId="8" operator="equal">
      <formula>5</formula>
    </cfRule>
    <cfRule type="cellIs" priority="123" dxfId="0" operator="equal">
      <formula>2</formula>
    </cfRule>
    <cfRule type="cellIs" priority="124" dxfId="9" operator="equal">
      <formula>4</formula>
    </cfRule>
    <cfRule type="cellIs" priority="128" dxfId="1" operator="between">
      <formula>1</formula>
      <formula>6</formula>
    </cfRule>
  </conditionalFormatting>
  <conditionalFormatting sqref="K16">
    <cfRule type="colorScale" priority="2">
      <colorScale>
        <cfvo type="num" val="1"/>
        <cfvo type="percentile" val="50"/>
        <cfvo type="num" val="5"/>
        <color rgb="FFB4DBAD"/>
        <color rgb="FFFFEB84"/>
        <color rgb="FFFF7C80"/>
      </colorScale>
    </cfRule>
    <cfRule type="colorScale" priority="3">
      <colorScale>
        <cfvo type="num" val="1"/>
        <cfvo type="percentile" val="50"/>
        <cfvo type="num" val="5"/>
        <color rgb="FFB4DBAD"/>
        <color rgb="FFFFEB84"/>
        <color rgb="FFFF7C80"/>
      </colorScale>
    </cfRule>
    <cfRule type="colorScale" priority="4">
      <colorScale>
        <cfvo type="num" val="1"/>
        <cfvo type="percentile" val="50"/>
        <cfvo type="num" val="5"/>
        <color rgb="FFB4DBAD"/>
        <color rgb="FFFFEB84"/>
        <color rgb="FFFF7C80"/>
      </colorScale>
    </cfRule>
    <cfRule type="colorScale" priority="5">
      <colorScale>
        <cfvo type="num" val="1"/>
        <cfvo type="percentile" val="50"/>
        <cfvo type="num" val="5"/>
        <color rgb="FFB4DBAD"/>
        <color rgb="FFFFEB84"/>
        <color rgb="FFFF7C80"/>
      </colorScale>
    </cfRule>
    <cfRule type="colorScale" priority="6">
      <colorScale>
        <cfvo type="num" val="1"/>
        <cfvo type="percentile" val="50"/>
        <cfvo type="num" val="5"/>
        <color rgb="FFB4DBAD"/>
        <color rgb="FFFFEB84"/>
        <color rgb="FFFF7C80"/>
      </colorScale>
    </cfRule>
    <cfRule type="colorScale" priority="7">
      <colorScale>
        <cfvo type="num" val="1"/>
        <cfvo type="percentile" val="50"/>
        <cfvo type="num" val="5"/>
        <color rgb="FFB4DBAD"/>
        <color rgb="FFFFEB84"/>
        <color rgb="FFFF7C80"/>
      </colorScale>
    </cfRule>
    <cfRule type="colorScale" priority="8">
      <colorScale>
        <cfvo type="num" val="1"/>
        <cfvo type="percentile" val="50"/>
        <cfvo type="num" val="5"/>
        <color rgb="FFB4DBAD"/>
        <color rgb="FFFFEB84"/>
        <color rgb="FFFF7C80"/>
      </colorScale>
    </cfRule>
    <cfRule type="colorScale" priority="9">
      <colorScale>
        <cfvo type="num" val="1"/>
        <cfvo type="percentile" val="50"/>
        <cfvo type="num" val="5"/>
        <color rgb="FFB4DBAD"/>
        <color rgb="FFFFEB84"/>
        <color rgb="FFFF7C80"/>
      </colorScale>
    </cfRule>
    <cfRule type="colorScale" priority="10">
      <colorScale>
        <cfvo type="num" val="1"/>
        <cfvo type="percentile" val="50"/>
        <cfvo type="num" val="5"/>
        <color rgb="FFB4DBAD"/>
        <color rgb="FFFFEB84"/>
        <color rgb="FFFF7C80"/>
      </colorScale>
    </cfRule>
    <cfRule type="colorScale" priority="11">
      <colorScale>
        <cfvo type="num" val="1"/>
        <cfvo type="percentile" val="50"/>
        <cfvo type="num" val="5"/>
        <color rgb="FFB4DBAD"/>
        <color rgb="FFFFEB84"/>
        <color rgb="FFFF7C80"/>
      </colorScale>
    </cfRule>
    <cfRule type="colorScale" priority="12">
      <colorScale>
        <cfvo type="num" val="1"/>
        <cfvo type="percentile" val="50"/>
        <cfvo type="num" val="5"/>
        <color rgb="FFB4DBAD"/>
        <color rgb="FFFFEB84"/>
        <color rgb="FFFF7C80"/>
      </colorScale>
    </cfRule>
    <cfRule type="colorScale" priority="13">
      <colorScale>
        <cfvo type="num" val="1"/>
        <cfvo type="percentile" val="50"/>
        <cfvo type="num" val="5"/>
        <color rgb="FFB4DBAD"/>
        <color rgb="FFFFEB84"/>
        <color rgb="FFFF5050"/>
      </colorScale>
    </cfRule>
    <cfRule type="colorScale" priority="14">
      <colorScale>
        <cfvo type="num" val="1"/>
        <cfvo type="num" val="12"/>
        <cfvo type="num" val="13"/>
        <color theme="9" tint="0.39998000860214233"/>
        <color rgb="FFFFEB84"/>
        <color rgb="FFFF7C80"/>
      </colorScale>
    </cfRule>
    <cfRule type="colorScale" priority="15">
      <colorScale>
        <cfvo type="num" val="1"/>
        <cfvo type="percentile" val="50"/>
        <cfvo type="num" val="5"/>
        <color rgb="FFB4DBAD"/>
        <color rgb="FFFFEB84"/>
        <color rgb="FFFF5050"/>
      </colorScale>
    </cfRule>
    <cfRule type="colorScale" priority="16">
      <colorScale>
        <cfvo type="num" val="1"/>
        <cfvo type="num" val="12"/>
        <cfvo type="num" val="13"/>
        <color theme="9" tint="0.39998000860214233"/>
        <color rgb="FFFFEB84"/>
        <color rgb="FFFF7C80"/>
      </colorScale>
    </cfRule>
    <cfRule type="colorScale" priority="17">
      <colorScale>
        <cfvo type="num" val="1"/>
        <cfvo type="num" val="12"/>
        <cfvo type="num" val="13"/>
        <color theme="9" tint="0.39998000860214233"/>
        <color rgb="FFFFEB84"/>
        <color rgb="FFFF7C80"/>
      </colorScale>
    </cfRule>
    <cfRule type="colorScale" priority="18">
      <colorScale>
        <cfvo type="num" val="1"/>
        <cfvo type="num" val="12"/>
        <cfvo type="num" val="13"/>
        <color theme="9" tint="0.39998000860214233"/>
        <color rgb="FFFFEB84"/>
        <color rgb="FFFF7C80"/>
      </colorScale>
    </cfRule>
    <cfRule type="colorScale" priority="20">
      <colorScale>
        <cfvo type="num" val="1"/>
        <cfvo type="num" val="12"/>
        <cfvo type="num" val="13"/>
        <color theme="9" tint="0.39998000860214233"/>
        <color rgb="FFFFEB84"/>
        <color rgb="FFFF7C80"/>
      </colorScale>
    </cfRule>
    <cfRule type="colorScale" priority="21">
      <colorScale>
        <cfvo type="num" val="1"/>
        <cfvo type="percentile" val="50"/>
        <cfvo type="num" val="5"/>
        <color rgb="FFB4DBAD"/>
        <color rgb="FFFFEB84"/>
        <color rgb="FFFF5050"/>
      </colorScale>
    </cfRule>
    <cfRule type="colorScale" priority="22">
      <colorScale>
        <cfvo type="num" val="1"/>
        <cfvo type="percentile" val="50"/>
        <cfvo type="num" val="5"/>
        <color rgb="FFB4DBAD"/>
        <color rgb="FFFFEB84"/>
        <color rgb="FFFF5050"/>
      </colorScale>
    </cfRule>
    <cfRule type="colorScale" priority="1">
      <colorScale>
        <cfvo type="num" val="1"/>
        <cfvo type="percentile" val="50"/>
        <cfvo type="num" val="5"/>
        <color rgb="FFB4DBAD"/>
        <color rgb="FFFFEB84"/>
        <color rgb="FFFF7C80"/>
      </colorScale>
    </cfRule>
    <cfRule type="colorScale" priority="19">
      <colorScale>
        <cfvo type="num" val="1"/>
        <cfvo type="num" val="12"/>
        <cfvo type="num" val="13"/>
        <color theme="9" tint="0.39998000860214233"/>
        <color rgb="FFFFEB84"/>
        <color rgb="FFFF7C80"/>
      </colorScale>
    </cfRule>
  </conditionalFormatting>
  <conditionalFormatting sqref="K20:K23">
    <cfRule type="colorScale" priority="324">
      <colorScale>
        <cfvo type="num" val="1"/>
        <cfvo type="percentile" val="50"/>
        <cfvo type="num" val="5"/>
        <color rgb="FFB4DBAD"/>
        <color rgb="FFFFEB84"/>
        <color rgb="FFFF5050"/>
      </colorScale>
    </cfRule>
  </conditionalFormatting>
  <conditionalFormatting sqref="K14:O14 L15:O16">
    <cfRule type="colorScale" priority="379">
      <colorScale>
        <cfvo type="num" val="1"/>
        <cfvo type="num" val="12"/>
        <cfvo type="num" val="13"/>
        <color theme="9" tint="0.39998000860214233"/>
        <color rgb="FFFFEB84"/>
        <color rgb="FFFF7C80"/>
      </colorScale>
    </cfRule>
  </conditionalFormatting>
  <conditionalFormatting sqref="K17:O17 K13:O14 L15:O16">
    <cfRule type="colorScale" priority="396">
      <colorScale>
        <cfvo type="num" val="1"/>
        <cfvo type="num" val="12"/>
        <cfvo type="num" val="13"/>
        <color theme="9" tint="0.39998000860214233"/>
        <color rgb="FFFFEB84"/>
        <color rgb="FFFF7C80"/>
      </colorScale>
    </cfRule>
  </conditionalFormatting>
  <conditionalFormatting sqref="K20:O23">
    <cfRule type="colorScale" priority="325">
      <colorScale>
        <cfvo type="num" val="1"/>
        <cfvo type="num" val="12"/>
        <cfvo type="num" val="13"/>
        <color theme="9" tint="0.39998000860214233"/>
        <color rgb="FFFFEB84"/>
        <color rgb="FFFF7C80"/>
      </colorScale>
    </cfRule>
  </conditionalFormatting>
  <conditionalFormatting sqref="K29:O29">
    <cfRule type="colorScale" priority="425">
      <colorScale>
        <cfvo type="num" val="1"/>
        <cfvo type="num" val="12"/>
        <cfvo type="num" val="13"/>
        <color theme="9" tint="0.39998000860214233"/>
        <color rgb="FFFFEB84"/>
        <color rgb="FFFF7C80"/>
      </colorScale>
    </cfRule>
  </conditionalFormatting>
  <conditionalFormatting sqref="M5:M17 M29">
    <cfRule type="colorScale" priority="423">
      <colorScale>
        <cfvo type="num" val="1"/>
        <cfvo type="percentile" val="50"/>
        <cfvo type="num" val="5"/>
        <color rgb="FFB4DBAD"/>
        <color rgb="FFFFEB84"/>
        <color rgb="FFFF7C80"/>
      </colorScale>
    </cfRule>
  </conditionalFormatting>
  <conditionalFormatting sqref="M13:M17">
    <cfRule type="colorScale" priority="394">
      <colorScale>
        <cfvo type="num" val="1"/>
        <cfvo type="percentile" val="50"/>
        <cfvo type="num" val="5"/>
        <color rgb="FFB4DBAD"/>
        <color rgb="FFFFEB84"/>
        <color rgb="FFFF7C80"/>
      </colorScale>
    </cfRule>
  </conditionalFormatting>
  <conditionalFormatting sqref="M14:M16">
    <cfRule type="colorScale" priority="377">
      <colorScale>
        <cfvo type="num" val="1"/>
        <cfvo type="percentile" val="50"/>
        <cfvo type="num" val="5"/>
        <color rgb="FFB4DBAD"/>
        <color rgb="FFFFEB84"/>
        <color rgb="FFFF7C80"/>
      </colorScale>
    </cfRule>
  </conditionalFormatting>
  <conditionalFormatting sqref="M20:M23">
    <cfRule type="colorScale" priority="323">
      <colorScale>
        <cfvo type="num" val="1"/>
        <cfvo type="percentile" val="50"/>
        <cfvo type="num" val="5"/>
        <color rgb="FFB4DBAD"/>
        <color rgb="FFFFEB84"/>
        <color rgb="FFFF7C80"/>
      </colorScale>
    </cfRule>
  </conditionalFormatting>
  <conditionalFormatting sqref="S4">
    <cfRule type="colorScale" priority="55">
      <colorScale>
        <cfvo type="num" val="1"/>
        <cfvo type="percentile" val="50"/>
        <cfvo type="num" val="5"/>
        <color rgb="FFB4DBAD"/>
        <color rgb="FFFFEB84"/>
        <color rgb="FFFF7C80"/>
      </colorScale>
    </cfRule>
    <cfRule type="colorScale" priority="54">
      <colorScale>
        <cfvo type="num" val="1"/>
        <cfvo type="percentile" val="50"/>
        <cfvo type="num" val="5"/>
        <color rgb="FFB4DBAD"/>
        <color rgb="FFFFEB84"/>
        <color rgb="FFFF7C80"/>
      </colorScale>
    </cfRule>
  </conditionalFormatting>
  <conditionalFormatting sqref="S15:S16">
    <cfRule type="colorScale" priority="58">
      <colorScale>
        <cfvo type="num" val="1"/>
        <cfvo type="percentile" val="50"/>
        <cfvo type="num" val="5"/>
        <color rgb="FFB4DBAD"/>
        <color rgb="FFFFEB84"/>
        <color rgb="FFFF7C80"/>
      </colorScale>
    </cfRule>
    <cfRule type="colorScale" priority="59">
      <colorScale>
        <cfvo type="num" val="1"/>
        <cfvo type="percentile" val="50"/>
        <cfvo type="num" val="5"/>
        <color rgb="FFB4DBAD"/>
        <color rgb="FFFFEB84"/>
        <color rgb="FFFF7C80"/>
      </colorScale>
    </cfRule>
  </conditionalFormatting>
  <conditionalFormatting sqref="S25">
    <cfRule type="colorScale" priority="163">
      <colorScale>
        <cfvo type="num" val="1"/>
        <cfvo type="percentile" val="50"/>
        <cfvo type="num" val="5"/>
        <color rgb="FFB4DBAD"/>
        <color rgb="FFFFEB84"/>
        <color rgb="FFFF7C80"/>
      </colorScale>
    </cfRule>
    <cfRule type="colorScale" priority="164">
      <colorScale>
        <cfvo type="num" val="1"/>
        <cfvo type="percentile" val="50"/>
        <cfvo type="num" val="5"/>
        <color rgb="FFB4DBAD"/>
        <color rgb="FFFFEB84"/>
        <color rgb="FFFF7C80"/>
      </colorScale>
    </cfRule>
  </conditionalFormatting>
  <conditionalFormatting sqref="S26:S28">
    <cfRule type="colorScale" priority="70">
      <colorScale>
        <cfvo type="num" val="1"/>
        <cfvo type="percentile" val="50"/>
        <cfvo type="num" val="5"/>
        <color rgb="FFB4DBAD"/>
        <color rgb="FFFFEB84"/>
        <color rgb="FFFF7C80"/>
      </colorScale>
    </cfRule>
    <cfRule type="colorScale" priority="71">
      <colorScale>
        <cfvo type="num" val="1"/>
        <cfvo type="percentile" val="50"/>
        <cfvo type="num" val="5"/>
        <color rgb="FFB4DBAD"/>
        <color rgb="FFFFEB84"/>
        <color rgb="FFFF7C80"/>
      </colorScale>
    </cfRule>
  </conditionalFormatting>
  <conditionalFormatting sqref="S3:T4">
    <cfRule type="colorScale" priority="437">
      <colorScale>
        <cfvo type="num" val="1"/>
        <cfvo type="percentile" val="50"/>
        <cfvo type="num" val="5"/>
        <color rgb="FFB4DBAD"/>
        <color rgb="FFFFEB84"/>
        <color rgb="FFFF7C80"/>
      </colorScale>
    </cfRule>
    <cfRule type="colorScale" priority="99">
      <colorScale>
        <cfvo type="num" val="1"/>
        <cfvo type="percentile" val="50"/>
        <cfvo type="num" val="5"/>
        <color rgb="FFB4DBAD"/>
        <color rgb="FFFFEB84"/>
        <color rgb="FFFF7C80"/>
      </colorScale>
    </cfRule>
    <cfRule type="colorScale" priority="98">
      <colorScale>
        <cfvo type="num" val="1"/>
        <cfvo type="percentile" val="50"/>
        <cfvo type="num" val="5"/>
        <color rgb="FFB4DBAD"/>
        <color rgb="FFFFEB84"/>
        <color rgb="FFFF7C80"/>
      </colorScale>
    </cfRule>
    <cfRule type="colorScale" priority="426">
      <colorScale>
        <cfvo type="num" val="1"/>
        <cfvo type="percentile" val="50"/>
        <cfvo type="num" val="5"/>
        <color rgb="FFB4DBAD"/>
        <color rgb="FFFFEB84"/>
        <color rgb="FFFF7C80"/>
      </colorScale>
    </cfRule>
  </conditionalFormatting>
  <conditionalFormatting sqref="S5:T5">
    <cfRule type="colorScale" priority="199">
      <colorScale>
        <cfvo type="num" val="1"/>
        <cfvo type="percentile" val="50"/>
        <cfvo type="num" val="5"/>
        <color rgb="FFB4DBAD"/>
        <color rgb="FFFFEB84"/>
        <color rgb="FFFF7C80"/>
      </colorScale>
    </cfRule>
    <cfRule type="colorScale" priority="200">
      <colorScale>
        <cfvo type="num" val="1"/>
        <cfvo type="percentile" val="50"/>
        <cfvo type="num" val="5"/>
        <color rgb="FFB4DBAD"/>
        <color rgb="FFFFEB84"/>
        <color rgb="FFFF7C80"/>
      </colorScale>
    </cfRule>
  </conditionalFormatting>
  <conditionalFormatting sqref="S6:T6">
    <cfRule type="colorScale" priority="197">
      <colorScale>
        <cfvo type="num" val="1"/>
        <cfvo type="percentile" val="50"/>
        <cfvo type="num" val="5"/>
        <color rgb="FFB4DBAD"/>
        <color rgb="FFFFEB84"/>
        <color rgb="FFFF7C80"/>
      </colorScale>
    </cfRule>
    <cfRule type="colorScale" priority="198">
      <colorScale>
        <cfvo type="num" val="1"/>
        <cfvo type="percentile" val="50"/>
        <cfvo type="num" val="5"/>
        <color rgb="FFB4DBAD"/>
        <color rgb="FFFFEB84"/>
        <color rgb="FFFF7C80"/>
      </colorScale>
    </cfRule>
  </conditionalFormatting>
  <conditionalFormatting sqref="S7:T7">
    <cfRule type="colorScale" priority="196">
      <colorScale>
        <cfvo type="num" val="1"/>
        <cfvo type="percentile" val="50"/>
        <cfvo type="num" val="5"/>
        <color rgb="FFB4DBAD"/>
        <color rgb="FFFFEB84"/>
        <color rgb="FFFF7C80"/>
      </colorScale>
    </cfRule>
    <cfRule type="colorScale" priority="195">
      <colorScale>
        <cfvo type="num" val="1"/>
        <cfvo type="percentile" val="50"/>
        <cfvo type="num" val="5"/>
        <color rgb="FFB4DBAD"/>
        <color rgb="FFFFEB84"/>
        <color rgb="FFFF7C80"/>
      </colorScale>
    </cfRule>
  </conditionalFormatting>
  <conditionalFormatting sqref="S8:T8">
    <cfRule type="colorScale" priority="193">
      <colorScale>
        <cfvo type="num" val="1"/>
        <cfvo type="percentile" val="50"/>
        <cfvo type="num" val="5"/>
        <color rgb="FFB4DBAD"/>
        <color rgb="FFFFEB84"/>
        <color rgb="FFFF7C80"/>
      </colorScale>
    </cfRule>
    <cfRule type="colorScale" priority="194">
      <colorScale>
        <cfvo type="num" val="1"/>
        <cfvo type="percentile" val="50"/>
        <cfvo type="num" val="5"/>
        <color rgb="FFB4DBAD"/>
        <color rgb="FFFFEB84"/>
        <color rgb="FFFF7C80"/>
      </colorScale>
    </cfRule>
  </conditionalFormatting>
  <conditionalFormatting sqref="S9:T9">
    <cfRule type="colorScale" priority="192">
      <colorScale>
        <cfvo type="num" val="1"/>
        <cfvo type="percentile" val="50"/>
        <cfvo type="num" val="5"/>
        <color rgb="FFB4DBAD"/>
        <color rgb="FFFFEB84"/>
        <color rgb="FFFF7C80"/>
      </colorScale>
    </cfRule>
    <cfRule type="colorScale" priority="191">
      <colorScale>
        <cfvo type="num" val="1"/>
        <cfvo type="percentile" val="50"/>
        <cfvo type="num" val="5"/>
        <color rgb="FFB4DBAD"/>
        <color rgb="FFFFEB84"/>
        <color rgb="FFFF7C80"/>
      </colorScale>
    </cfRule>
  </conditionalFormatting>
  <conditionalFormatting sqref="S10:T10">
    <cfRule type="colorScale" priority="189">
      <colorScale>
        <cfvo type="num" val="1"/>
        <cfvo type="percentile" val="50"/>
        <cfvo type="num" val="5"/>
        <color rgb="FFB4DBAD"/>
        <color rgb="FFFFEB84"/>
        <color rgb="FFFF7C80"/>
      </colorScale>
    </cfRule>
    <cfRule type="colorScale" priority="190">
      <colorScale>
        <cfvo type="num" val="1"/>
        <cfvo type="percentile" val="50"/>
        <cfvo type="num" val="5"/>
        <color rgb="FFB4DBAD"/>
        <color rgb="FFFFEB84"/>
        <color rgb="FFFF7C80"/>
      </colorScale>
    </cfRule>
  </conditionalFormatting>
  <conditionalFormatting sqref="S11:T11">
    <cfRule type="colorScale" priority="187">
      <colorScale>
        <cfvo type="num" val="1"/>
        <cfvo type="percentile" val="50"/>
        <cfvo type="num" val="5"/>
        <color rgb="FFB4DBAD"/>
        <color rgb="FFFFEB84"/>
        <color rgb="FFFF7C80"/>
      </colorScale>
    </cfRule>
    <cfRule type="colorScale" priority="188">
      <colorScale>
        <cfvo type="num" val="1"/>
        <cfvo type="percentile" val="50"/>
        <cfvo type="num" val="5"/>
        <color rgb="FFB4DBAD"/>
        <color rgb="FFFFEB84"/>
        <color rgb="FFFF7C80"/>
      </colorScale>
    </cfRule>
  </conditionalFormatting>
  <conditionalFormatting sqref="S12:T12">
    <cfRule type="colorScale" priority="185">
      <colorScale>
        <cfvo type="num" val="1"/>
        <cfvo type="percentile" val="50"/>
        <cfvo type="num" val="5"/>
        <color rgb="FFB4DBAD"/>
        <color rgb="FFFFEB84"/>
        <color rgb="FFFF7C80"/>
      </colorScale>
    </cfRule>
    <cfRule type="colorScale" priority="186">
      <colorScale>
        <cfvo type="num" val="1"/>
        <cfvo type="percentile" val="50"/>
        <cfvo type="num" val="5"/>
        <color rgb="FFB4DBAD"/>
        <color rgb="FFFFEB84"/>
        <color rgb="FFFF7C80"/>
      </colorScale>
    </cfRule>
  </conditionalFormatting>
  <conditionalFormatting sqref="S13:T13">
    <cfRule type="colorScale" priority="184">
      <colorScale>
        <cfvo type="num" val="1"/>
        <cfvo type="percentile" val="50"/>
        <cfvo type="num" val="5"/>
        <color rgb="FFB4DBAD"/>
        <color rgb="FFFFEB84"/>
        <color rgb="FFFF7C80"/>
      </colorScale>
    </cfRule>
    <cfRule type="colorScale" priority="183">
      <colorScale>
        <cfvo type="num" val="1"/>
        <cfvo type="percentile" val="50"/>
        <cfvo type="num" val="5"/>
        <color rgb="FFB4DBAD"/>
        <color rgb="FFFFEB84"/>
        <color rgb="FFFF7C80"/>
      </colorScale>
    </cfRule>
  </conditionalFormatting>
  <conditionalFormatting sqref="S14:T14">
    <cfRule type="colorScale" priority="181">
      <colorScale>
        <cfvo type="num" val="1"/>
        <cfvo type="percentile" val="50"/>
        <cfvo type="num" val="5"/>
        <color rgb="FFB4DBAD"/>
        <color rgb="FFFFEB84"/>
        <color rgb="FFFF7C80"/>
      </colorScale>
    </cfRule>
    <cfRule type="colorScale" priority="182">
      <colorScale>
        <cfvo type="num" val="1"/>
        <cfvo type="percentile" val="50"/>
        <cfvo type="num" val="5"/>
        <color rgb="FFB4DBAD"/>
        <color rgb="FFFFEB84"/>
        <color rgb="FFFF7C80"/>
      </colorScale>
    </cfRule>
  </conditionalFormatting>
  <conditionalFormatting sqref="S15:T16">
    <cfRule type="colorScale" priority="94">
      <colorScale>
        <cfvo type="num" val="1"/>
        <cfvo type="percentile" val="50"/>
        <cfvo type="num" val="5"/>
        <color rgb="FFB4DBAD"/>
        <color rgb="FFFFEB84"/>
        <color rgb="FFFF7C80"/>
      </colorScale>
    </cfRule>
    <cfRule type="colorScale" priority="179">
      <colorScale>
        <cfvo type="num" val="1"/>
        <cfvo type="percentile" val="50"/>
        <cfvo type="num" val="5"/>
        <color rgb="FFB4DBAD"/>
        <color rgb="FFFFEB84"/>
        <color rgb="FFFF7C80"/>
      </colorScale>
    </cfRule>
    <cfRule type="colorScale" priority="95">
      <colorScale>
        <cfvo type="num" val="1"/>
        <cfvo type="percentile" val="50"/>
        <cfvo type="num" val="5"/>
        <color rgb="FFB4DBAD"/>
        <color rgb="FFFFEB84"/>
        <color rgb="FFFF7C80"/>
      </colorScale>
    </cfRule>
    <cfRule type="colorScale" priority="180">
      <colorScale>
        <cfvo type="num" val="1"/>
        <cfvo type="percentile" val="50"/>
        <cfvo type="num" val="5"/>
        <color rgb="FFB4DBAD"/>
        <color rgb="FFFFEB84"/>
        <color rgb="FFFF7C80"/>
      </colorScale>
    </cfRule>
  </conditionalFormatting>
  <conditionalFormatting sqref="S17:T17">
    <cfRule type="colorScale" priority="177">
      <colorScale>
        <cfvo type="num" val="1"/>
        <cfvo type="percentile" val="50"/>
        <cfvo type="num" val="5"/>
        <color rgb="FFB4DBAD"/>
        <color rgb="FFFFEB84"/>
        <color rgb="FFFF7C80"/>
      </colorScale>
    </cfRule>
    <cfRule type="colorScale" priority="178">
      <colorScale>
        <cfvo type="num" val="1"/>
        <cfvo type="percentile" val="50"/>
        <cfvo type="num" val="5"/>
        <color rgb="FFB4DBAD"/>
        <color rgb="FFFFEB84"/>
        <color rgb="FFFF7C80"/>
      </colorScale>
    </cfRule>
  </conditionalFormatting>
  <conditionalFormatting sqref="S18:T19">
    <cfRule type="colorScale" priority="176">
      <colorScale>
        <cfvo type="num" val="1"/>
        <cfvo type="percentile" val="50"/>
        <cfvo type="num" val="5"/>
        <color rgb="FFB4DBAD"/>
        <color rgb="FFFFEB84"/>
        <color rgb="FFFF7C80"/>
      </colorScale>
    </cfRule>
    <cfRule type="colorScale" priority="175">
      <colorScale>
        <cfvo type="num" val="1"/>
        <cfvo type="percentile" val="50"/>
        <cfvo type="num" val="5"/>
        <color rgb="FFB4DBAD"/>
        <color rgb="FFFFEB84"/>
        <color rgb="FFFF7C80"/>
      </colorScale>
    </cfRule>
  </conditionalFormatting>
  <conditionalFormatting sqref="S20:T22">
    <cfRule type="colorScale" priority="169">
      <colorScale>
        <cfvo type="num" val="1"/>
        <cfvo type="percentile" val="50"/>
        <cfvo type="num" val="5"/>
        <color rgb="FFB4DBAD"/>
        <color rgb="FFFFEB84"/>
        <color rgb="FFFF7C80"/>
      </colorScale>
    </cfRule>
    <cfRule type="colorScale" priority="170">
      <colorScale>
        <cfvo type="num" val="1"/>
        <cfvo type="percentile" val="50"/>
        <cfvo type="num" val="5"/>
        <color rgb="FFB4DBAD"/>
        <color rgb="FFFFEB84"/>
        <color rgb="FFFF7C80"/>
      </colorScale>
    </cfRule>
  </conditionalFormatting>
  <conditionalFormatting sqref="S23:T23">
    <cfRule type="colorScale" priority="167">
      <colorScale>
        <cfvo type="num" val="1"/>
        <cfvo type="percentile" val="50"/>
        <cfvo type="num" val="5"/>
        <color rgb="FFB4DBAD"/>
        <color rgb="FFFFEB84"/>
        <color rgb="FFFF7C80"/>
      </colorScale>
    </cfRule>
    <cfRule type="colorScale" priority="168">
      <colorScale>
        <cfvo type="num" val="1"/>
        <cfvo type="percentile" val="50"/>
        <cfvo type="num" val="5"/>
        <color rgb="FFB4DBAD"/>
        <color rgb="FFFFEB84"/>
        <color rgb="FFFF7C80"/>
      </colorScale>
    </cfRule>
  </conditionalFormatting>
  <conditionalFormatting sqref="S24:T24">
    <cfRule type="colorScale" priority="166">
      <colorScale>
        <cfvo type="num" val="1"/>
        <cfvo type="percentile" val="50"/>
        <cfvo type="num" val="5"/>
        <color rgb="FFB4DBAD"/>
        <color rgb="FFFFEB84"/>
        <color rgb="FFFF7C80"/>
      </colorScale>
    </cfRule>
    <cfRule type="colorScale" priority="165">
      <colorScale>
        <cfvo type="num" val="1"/>
        <cfvo type="percentile" val="50"/>
        <cfvo type="num" val="5"/>
        <color rgb="FFB4DBAD"/>
        <color rgb="FFFFEB84"/>
        <color rgb="FFFF7C80"/>
      </colorScale>
    </cfRule>
  </conditionalFormatting>
  <conditionalFormatting sqref="S26:T26">
    <cfRule type="colorScale" priority="73">
      <colorScale>
        <cfvo type="num" val="1"/>
        <cfvo type="percentile" val="50"/>
        <cfvo type="num" val="5"/>
        <color rgb="FFB4DBAD"/>
        <color rgb="FFFFEB84"/>
        <color rgb="FFFF7C80"/>
      </colorScale>
    </cfRule>
    <cfRule type="colorScale" priority="72">
      <colorScale>
        <cfvo type="num" val="1"/>
        <cfvo type="percentile" val="50"/>
        <cfvo type="num" val="5"/>
        <color rgb="FFB4DBAD"/>
        <color rgb="FFFFEB84"/>
        <color rgb="FFFF7C80"/>
      </colorScale>
    </cfRule>
    <cfRule type="colorScale" priority="75">
      <colorScale>
        <cfvo type="num" val="1"/>
        <cfvo type="percentile" val="50"/>
        <cfvo type="num" val="5"/>
        <color rgb="FFB4DBAD"/>
        <color rgb="FFFFEB84"/>
        <color rgb="FFFF7C80"/>
      </colorScale>
    </cfRule>
    <cfRule type="colorScale" priority="74">
      <colorScale>
        <cfvo type="num" val="1"/>
        <cfvo type="percentile" val="50"/>
        <cfvo type="num" val="5"/>
        <color rgb="FFB4DBAD"/>
        <color rgb="FFFFEB84"/>
        <color rgb="FFFF7C80"/>
      </colorScale>
    </cfRule>
  </conditionalFormatting>
  <conditionalFormatting sqref="S27:T27">
    <cfRule type="colorScale" priority="67">
      <colorScale>
        <cfvo type="num" val="1"/>
        <cfvo type="percentile" val="50"/>
        <cfvo type="num" val="5"/>
        <color rgb="FFB4DBAD"/>
        <color rgb="FFFFEB84"/>
        <color rgb="FFFF7C80"/>
      </colorScale>
    </cfRule>
    <cfRule type="colorScale" priority="66">
      <colorScale>
        <cfvo type="num" val="1"/>
        <cfvo type="percentile" val="50"/>
        <cfvo type="num" val="5"/>
        <color rgb="FFB4DBAD"/>
        <color rgb="FFFFEB84"/>
        <color rgb="FFFF7C80"/>
      </colorScale>
    </cfRule>
    <cfRule type="colorScale" priority="64">
      <colorScale>
        <cfvo type="num" val="1"/>
        <cfvo type="percentile" val="50"/>
        <cfvo type="num" val="5"/>
        <color rgb="FFB4DBAD"/>
        <color rgb="FFFFEB84"/>
        <color rgb="FFFF7C80"/>
      </colorScale>
    </cfRule>
    <cfRule type="colorScale" priority="65">
      <colorScale>
        <cfvo type="num" val="1"/>
        <cfvo type="percentile" val="50"/>
        <cfvo type="num" val="5"/>
        <color rgb="FFB4DBAD"/>
        <color rgb="FFFFEB84"/>
        <color rgb="FFFF7C80"/>
      </colorScale>
    </cfRule>
  </conditionalFormatting>
  <conditionalFormatting sqref="S28:T28">
    <cfRule type="colorScale" priority="63">
      <colorScale>
        <cfvo type="num" val="1"/>
        <cfvo type="percentile" val="50"/>
        <cfvo type="num" val="5"/>
        <color rgb="FFB4DBAD"/>
        <color rgb="FFFFEB84"/>
        <color rgb="FFFF7C80"/>
      </colorScale>
    </cfRule>
    <cfRule type="colorScale" priority="61">
      <colorScale>
        <cfvo type="num" val="1"/>
        <cfvo type="percentile" val="50"/>
        <cfvo type="num" val="5"/>
        <color rgb="FFB4DBAD"/>
        <color rgb="FFFFEB84"/>
        <color rgb="FFFF7C80"/>
      </colorScale>
    </cfRule>
    <cfRule type="colorScale" priority="60">
      <colorScale>
        <cfvo type="num" val="1"/>
        <cfvo type="percentile" val="50"/>
        <cfvo type="num" val="5"/>
        <color rgb="FFB4DBAD"/>
        <color rgb="FFFFEB84"/>
        <color rgb="FFFF7C80"/>
      </colorScale>
    </cfRule>
    <cfRule type="colorScale" priority="62">
      <colorScale>
        <cfvo type="num" val="1"/>
        <cfvo type="percentile" val="50"/>
        <cfvo type="num" val="5"/>
        <color rgb="FFB4DBAD"/>
        <color rgb="FFFFEB84"/>
        <color rgb="FFFF7C80"/>
      </colorScale>
    </cfRule>
  </conditionalFormatting>
  <conditionalFormatting sqref="T4">
    <cfRule type="colorScale" priority="52">
      <colorScale>
        <cfvo type="num" val="1"/>
        <cfvo type="percentile" val="50"/>
        <cfvo type="num" val="5"/>
        <color rgb="FFB4DBAD"/>
        <color rgb="FFFFEB84"/>
        <color rgb="FFFF7C80"/>
      </colorScale>
    </cfRule>
    <cfRule type="colorScale" priority="53">
      <colorScale>
        <cfvo type="num" val="1"/>
        <cfvo type="percentile" val="50"/>
        <cfvo type="num" val="5"/>
        <color rgb="FFB4DBAD"/>
        <color rgb="FFFFEB84"/>
        <color rgb="FFFF7C80"/>
      </colorScale>
    </cfRule>
  </conditionalFormatting>
  <conditionalFormatting sqref="T15:T16">
    <cfRule type="colorScale" priority="57">
      <colorScale>
        <cfvo type="num" val="1"/>
        <cfvo type="percentile" val="50"/>
        <cfvo type="num" val="5"/>
        <color rgb="FFB4DBAD"/>
        <color rgb="FFFFEB84"/>
        <color rgb="FFFF7C80"/>
      </colorScale>
    </cfRule>
    <cfRule type="colorScale" priority="56">
      <colorScale>
        <cfvo type="num" val="1"/>
        <cfvo type="percentile" val="50"/>
        <cfvo type="num" val="5"/>
        <color rgb="FFB4DBAD"/>
        <color rgb="FFFFEB84"/>
        <color rgb="FFFF7C80"/>
      </colorScale>
    </cfRule>
  </conditionalFormatting>
  <conditionalFormatting sqref="T23">
    <cfRule type="colorScale" priority="152">
      <colorScale>
        <cfvo type="num" val="1"/>
        <cfvo type="percentile" val="50"/>
        <cfvo type="num" val="5"/>
        <color rgb="FFB4DBAD"/>
        <color rgb="FFFFEB84"/>
        <color rgb="FFFF7C80"/>
      </colorScale>
    </cfRule>
    <cfRule type="colorScale" priority="151">
      <colorScale>
        <cfvo type="num" val="1"/>
        <cfvo type="percentile" val="50"/>
        <cfvo type="num" val="5"/>
        <color rgb="FFB4DBAD"/>
        <color rgb="FFFFEB84"/>
        <color rgb="FFFF7C80"/>
      </colorScale>
    </cfRule>
  </conditionalFormatting>
  <conditionalFormatting sqref="T25">
    <cfRule type="colorScale" priority="162">
      <colorScale>
        <cfvo type="num" val="1"/>
        <cfvo type="percentile" val="50"/>
        <cfvo type="num" val="5"/>
        <color rgb="FFB4DBAD"/>
        <color rgb="FFFFEB84"/>
        <color rgb="FFFF7C80"/>
      </colorScale>
    </cfRule>
    <cfRule type="colorScale" priority="161">
      <colorScale>
        <cfvo type="num" val="1"/>
        <cfvo type="percentile" val="50"/>
        <cfvo type="num" val="5"/>
        <color rgb="FFB4DBAD"/>
        <color rgb="FFFFEB84"/>
        <color rgb="FFFF7C80"/>
      </colorScale>
    </cfRule>
  </conditionalFormatting>
  <conditionalFormatting sqref="T26:T28">
    <cfRule type="colorScale" priority="69">
      <colorScale>
        <cfvo type="num" val="1"/>
        <cfvo type="percentile" val="50"/>
        <cfvo type="num" val="5"/>
        <color rgb="FFB4DBAD"/>
        <color rgb="FFFFEB84"/>
        <color rgb="FFFF7C80"/>
      </colorScale>
    </cfRule>
    <cfRule type="colorScale" priority="68">
      <colorScale>
        <cfvo type="num" val="1"/>
        <cfvo type="percentile" val="50"/>
        <cfvo type="num" val="5"/>
        <color rgb="FFB4DBAD"/>
        <color rgb="FFFFEB84"/>
        <color rgb="FFFF7C80"/>
      </colorScale>
    </cfRule>
  </conditionalFormatting>
  <conditionalFormatting sqref="V13:V17">
    <cfRule type="colorScale" priority="399">
      <colorScale>
        <cfvo type="num" val="1"/>
        <cfvo type="num" val="12"/>
        <cfvo type="num" val="13"/>
        <color theme="9" tint="0.39998000860214233"/>
        <color rgb="FFFFEB84"/>
        <color rgb="FFFF7C80"/>
      </colorScale>
    </cfRule>
  </conditionalFormatting>
  <conditionalFormatting sqref="V20:V23">
    <cfRule type="colorScale" priority="328">
      <colorScale>
        <cfvo type="num" val="1"/>
        <cfvo type="num" val="12"/>
        <cfvo type="num" val="13"/>
        <color theme="9" tint="0.39998000860214233"/>
        <color rgb="FFFFEB84"/>
        <color rgb="FFFF7C80"/>
      </colorScale>
    </cfRule>
  </conditionalFormatting>
  <conditionalFormatting sqref="V24">
    <cfRule type="colorScale" priority="436">
      <colorScale>
        <cfvo type="num" val="1"/>
        <cfvo type="num" val="12"/>
        <cfvo type="num" val="13"/>
        <color theme="9" tint="0.39998000860214233"/>
        <color rgb="FFFFEB84"/>
        <color rgb="FFFF7C80"/>
      </colorScale>
    </cfRule>
  </conditionalFormatting>
  <dataValidations count="3">
    <dataValidation type="list" allowBlank="1" showInputMessage="1" showErrorMessage="1" sqref="K26:K29 D26:D29 D3:D13 K3:K13 K17:K24 D17:D24">
      <formula1>'Risk Impact'!$A$3:$A$7</formula1>
    </dataValidation>
    <dataValidation type="list" allowBlank="1" showInputMessage="1" showErrorMessage="1" sqref="K14 D14 F26:F29 M3:M29 F3:F24 D16 K16">
      <formula1>'Risk Impact'!$C$3:$C$7</formula1>
    </dataValidation>
    <dataValidation type="list" allowBlank="1" showInputMessage="1" showErrorMessage="1" sqref="B3:B29">
      <formula1>'Risk Impact'!$I$3:$I$12</formula1>
    </dataValidation>
  </dataValidations>
  <printOptions/>
  <pageMargins left="0.2362204724409449" right="0.2362204724409449" top="0.7480314960629921" bottom="0.7480314960629921" header="0.31496062992125984" footer="0.31496062992125984"/>
  <pageSetup fitToHeight="0" fitToWidth="1" horizontalDpi="1200" verticalDpi="1200" orientation="landscape" paperSize="8" scale="81" r:id="rId2"/>
  <headerFooter>
    <oddHeader>&amp;LAppendix 1</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2"/>
  <sheetViews>
    <sheetView workbookViewId="0" topLeftCell="A7">
      <selection activeCell="R10" sqref="R10"/>
    </sheetView>
  </sheetViews>
  <sheetFormatPr defaultColWidth="9.140625" defaultRowHeight="15"/>
  <cols>
    <col min="1" max="1" width="6.7109375" style="0" customWidth="1"/>
    <col min="2" max="2" width="26.140625" style="0" customWidth="1"/>
    <col min="3" max="3" width="6.421875" style="53" customWidth="1"/>
    <col min="4" max="4" width="4.7109375" style="51" customWidth="1"/>
    <col min="5" max="5" width="5.8515625" style="53" customWidth="1"/>
    <col min="6" max="6" width="4.8515625" style="51" customWidth="1"/>
    <col min="7" max="7" width="6.00390625" style="53" customWidth="1"/>
    <col min="8" max="8" width="4.57421875" style="51" customWidth="1"/>
    <col min="9" max="9" width="5.7109375" style="53" customWidth="1"/>
    <col min="10" max="10" width="31.8515625" style="0" customWidth="1"/>
    <col min="11" max="11" width="4.7109375" style="51" customWidth="1"/>
    <col min="12" max="12" width="5.8515625" style="53" customWidth="1"/>
    <col min="13" max="13" width="4.8515625" style="51" customWidth="1"/>
    <col min="14" max="14" width="5.7109375" style="53" customWidth="1"/>
    <col min="15" max="15" width="4.57421875" style="51" customWidth="1"/>
    <col min="16" max="16" width="5.7109375" style="53" customWidth="1"/>
    <col min="17" max="17" width="25.28125" style="0" customWidth="1"/>
    <col min="18" max="18" width="15.7109375" style="0" customWidth="1"/>
    <col min="21" max="21" width="10.57421875" style="0" customWidth="1"/>
  </cols>
  <sheetData>
    <row r="1" spans="1:18" ht="69.6" customHeight="1">
      <c r="A1" s="59" t="s">
        <v>0</v>
      </c>
      <c r="B1" s="156" t="s">
        <v>2</v>
      </c>
      <c r="C1" s="158" t="s">
        <v>1</v>
      </c>
      <c r="D1" s="155" t="s">
        <v>3</v>
      </c>
      <c r="E1" s="155"/>
      <c r="F1" s="155"/>
      <c r="G1" s="155"/>
      <c r="H1" s="155"/>
      <c r="I1" s="155"/>
      <c r="J1" s="155" t="s">
        <v>4</v>
      </c>
      <c r="K1" s="155" t="s">
        <v>5</v>
      </c>
      <c r="L1" s="155"/>
      <c r="M1" s="155"/>
      <c r="N1" s="155"/>
      <c r="O1" s="155"/>
      <c r="P1" s="155"/>
      <c r="Q1" s="156" t="s">
        <v>95</v>
      </c>
      <c r="R1" s="155" t="s">
        <v>7</v>
      </c>
    </row>
    <row r="2" spans="1:18" ht="15.6">
      <c r="A2" s="72"/>
      <c r="B2" s="157"/>
      <c r="C2" s="158"/>
      <c r="D2" s="155" t="s">
        <v>10</v>
      </c>
      <c r="E2" s="155"/>
      <c r="F2" s="155" t="s">
        <v>11</v>
      </c>
      <c r="G2" s="155"/>
      <c r="H2" s="155" t="s">
        <v>12</v>
      </c>
      <c r="I2" s="155"/>
      <c r="J2" s="155"/>
      <c r="K2" s="155" t="s">
        <v>10</v>
      </c>
      <c r="L2" s="155"/>
      <c r="M2" s="155" t="s">
        <v>11</v>
      </c>
      <c r="N2" s="155"/>
      <c r="O2" s="155" t="s">
        <v>12</v>
      </c>
      <c r="P2" s="155"/>
      <c r="Q2" s="157"/>
      <c r="R2" s="155"/>
    </row>
    <row r="3" spans="1:18" ht="93.6">
      <c r="A3" s="58"/>
      <c r="B3" s="58" t="s">
        <v>96</v>
      </c>
      <c r="C3" s="62" t="s">
        <v>13</v>
      </c>
      <c r="D3" s="61">
        <v>4</v>
      </c>
      <c r="E3" s="63" t="str">
        <f aca="true" t="shared" si="0" ref="E3:E5">IF(D3=1,"Remote",IF(D3=2,"Unlikely",IF(D3=3,"Possible",IF(D3=4,"Probable",IF(D3=5,"Highly Probable")))))</f>
        <v>Probable</v>
      </c>
      <c r="F3" s="61">
        <v>3</v>
      </c>
      <c r="G3" s="62" t="str">
        <f aca="true" t="shared" si="1" ref="G3:G5">IF(F3=1,"Insignificant",IF(F3=2,"Minor",IF(F3=3,"Moderate",IF(F3=4,"Major",IF(F3=5,"Catastrophic")))))</f>
        <v>Moderate</v>
      </c>
      <c r="H3" s="49">
        <f aca="true" t="shared" si="2" ref="H3:H5">D3*F3</f>
        <v>12</v>
      </c>
      <c r="I3" s="62" t="str">
        <f aca="true" t="shared" si="3" ref="I3:I5">IF((H3&lt;=6),"Low",IF((H3&gt;6)*AND(H3&lt;13),"Medium",IF((H3&gt;=12),"High")))</f>
        <v>Medium</v>
      </c>
      <c r="J3" s="47" t="s">
        <v>97</v>
      </c>
      <c r="K3" s="61">
        <v>2</v>
      </c>
      <c r="L3" s="55" t="str">
        <f aca="true" t="shared" si="4" ref="L3:L5">IF(K3=1,"Remote",IF(K3=2,"Unlikely",IF(K3=3,"Possible",IF(K3=4,"Probable",IF(K3=5,"Highly Probable")))))</f>
        <v>Unlikely</v>
      </c>
      <c r="M3" s="61">
        <v>2</v>
      </c>
      <c r="N3" s="54" t="str">
        <f aca="true" t="shared" si="5" ref="N3:N5">IF(M3=1,"Insignificant",IF(M3=2,"Minor",IF(M3=3,"Moderate",IF(M3=4,"Major",IF(M3=5,"Catastrophic")))))</f>
        <v>Minor</v>
      </c>
      <c r="O3" s="49">
        <f aca="true" t="shared" si="6" ref="O3:O5">K3*M3</f>
        <v>4</v>
      </c>
      <c r="P3" s="54" t="str">
        <f aca="true" t="shared" si="7" ref="P3:P5">IF((O3&lt;=6),"Low",IF((O3&gt;6)*AND(O3&lt;13),"Medium",IF((O3&gt;=12),"High")))</f>
        <v>Low</v>
      </c>
      <c r="Q3" s="67" t="s">
        <v>98</v>
      </c>
      <c r="R3" s="68" t="s">
        <v>99</v>
      </c>
    </row>
    <row r="4" spans="1:18" ht="109.2">
      <c r="A4" s="47"/>
      <c r="B4" s="58" t="s">
        <v>100</v>
      </c>
      <c r="C4" s="54" t="s">
        <v>26</v>
      </c>
      <c r="D4" s="49">
        <v>3</v>
      </c>
      <c r="E4" s="55" t="str">
        <f t="shared" si="0"/>
        <v>Possible</v>
      </c>
      <c r="F4" s="49">
        <v>3</v>
      </c>
      <c r="G4" s="54" t="str">
        <f t="shared" si="1"/>
        <v>Moderate</v>
      </c>
      <c r="H4" s="49">
        <f t="shared" si="2"/>
        <v>9</v>
      </c>
      <c r="I4" s="54" t="str">
        <f t="shared" si="3"/>
        <v>Medium</v>
      </c>
      <c r="J4" s="58" t="s">
        <v>101</v>
      </c>
      <c r="K4" s="49">
        <v>3</v>
      </c>
      <c r="L4" s="55" t="str">
        <f t="shared" si="4"/>
        <v>Possible</v>
      </c>
      <c r="M4" s="49">
        <v>3</v>
      </c>
      <c r="N4" s="54" t="str">
        <f t="shared" si="5"/>
        <v>Moderate</v>
      </c>
      <c r="O4" s="49">
        <f t="shared" si="6"/>
        <v>9</v>
      </c>
      <c r="P4" s="54" t="str">
        <f t="shared" si="7"/>
        <v>Medium</v>
      </c>
      <c r="Q4" s="64"/>
      <c r="R4" s="68" t="s">
        <v>99</v>
      </c>
    </row>
    <row r="5" spans="1:18" ht="93.6">
      <c r="A5" s="65"/>
      <c r="B5" s="58" t="s">
        <v>102</v>
      </c>
      <c r="C5" s="54" t="s">
        <v>26</v>
      </c>
      <c r="D5" s="49">
        <v>3</v>
      </c>
      <c r="E5" s="55" t="str">
        <f t="shared" si="0"/>
        <v>Possible</v>
      </c>
      <c r="F5" s="49">
        <v>3</v>
      </c>
      <c r="G5" s="54" t="str">
        <f t="shared" si="1"/>
        <v>Moderate</v>
      </c>
      <c r="H5" s="49">
        <f t="shared" si="2"/>
        <v>9</v>
      </c>
      <c r="I5" s="54" t="str">
        <f t="shared" si="3"/>
        <v>Medium</v>
      </c>
      <c r="J5" s="58" t="s">
        <v>103</v>
      </c>
      <c r="K5" s="49">
        <v>3</v>
      </c>
      <c r="L5" s="55" t="str">
        <f t="shared" si="4"/>
        <v>Possible</v>
      </c>
      <c r="M5" s="49">
        <v>2</v>
      </c>
      <c r="N5" s="54" t="str">
        <f t="shared" si="5"/>
        <v>Minor</v>
      </c>
      <c r="O5" s="49">
        <f t="shared" si="6"/>
        <v>6</v>
      </c>
      <c r="P5" s="54" t="str">
        <f t="shared" si="7"/>
        <v>Low</v>
      </c>
      <c r="Q5" s="64"/>
      <c r="R5" s="66" t="s">
        <v>104</v>
      </c>
    </row>
    <row r="6" spans="1:25" ht="160.5" customHeight="1">
      <c r="A6" s="58"/>
      <c r="B6" s="47" t="s">
        <v>105</v>
      </c>
      <c r="C6" s="54" t="s">
        <v>26</v>
      </c>
      <c r="D6" s="49">
        <v>5</v>
      </c>
      <c r="E6" s="55" t="str">
        <f>IF(D6=1,"Remote",IF(D6=2,"Unlikely",IF(D6=3,"Possible",IF(D6=4,"Probable",IF(D6=5,"Highly Probable")))))</f>
        <v>Highly Probable</v>
      </c>
      <c r="F6" s="49">
        <v>3</v>
      </c>
      <c r="G6" s="54" t="str">
        <f>IF(F6=1,"Insignificant",IF(F6=2,"Minor",IF(F6=3,"Moderate",IF(F6=4,"Major",IF(F6=5,"Catastrophic")))))</f>
        <v>Moderate</v>
      </c>
      <c r="H6" s="49">
        <f>D6*F6</f>
        <v>15</v>
      </c>
      <c r="I6" s="54" t="str">
        <f>IF((H6&lt;=6),"Low",IF((H6&gt;6)*AND(H6&lt;13),"Medium",IF((H6&gt;=12),"High")))</f>
        <v>High</v>
      </c>
      <c r="J6" s="58" t="s">
        <v>106</v>
      </c>
      <c r="K6" s="49">
        <v>4</v>
      </c>
      <c r="L6" s="55" t="str">
        <f>IF(K6=1,"Remote",IF(K6=2,"Unlikely",IF(K6=3,"Possible",IF(K6=4,"Probable",IF(K6=5,"Highly Probable")))))</f>
        <v>Probable</v>
      </c>
      <c r="M6" s="49">
        <v>3</v>
      </c>
      <c r="N6" s="54" t="str">
        <f>IF(M6=1,"Insignificant",IF(M6=2,"Minor",IF(M6=3,"Moderate",IF(M6=4,"Major",IF(M6=5,"Catastrophic")))))</f>
        <v>Moderate</v>
      </c>
      <c r="O6" s="49">
        <f>K6*M6</f>
        <v>12</v>
      </c>
      <c r="P6" s="54" t="str">
        <f>IF((O6&lt;=6),"Low",IF((O6&gt;6)*AND(O6&lt;13),"Medium",IF((O6&gt;=12),"High")))</f>
        <v>Medium</v>
      </c>
      <c r="Q6" s="60" t="s">
        <v>107</v>
      </c>
      <c r="R6" s="68" t="s">
        <v>108</v>
      </c>
      <c r="S6" s="36"/>
      <c r="T6" s="35"/>
      <c r="U6" s="36"/>
      <c r="V6" s="35"/>
      <c r="W6" s="32"/>
      <c r="X6" s="33"/>
      <c r="Y6" s="34"/>
    </row>
    <row r="7" spans="1:25" ht="124.8">
      <c r="A7" s="45"/>
      <c r="B7" s="47" t="s">
        <v>109</v>
      </c>
      <c r="C7" s="54" t="s">
        <v>65</v>
      </c>
      <c r="D7" s="49">
        <v>3</v>
      </c>
      <c r="E7" s="55" t="str">
        <f>IF(D7=1,"Remote",IF(D7=2,"Unlikely",IF(D7=3,"Possible",IF(D7=4,"Probable",IF(D7=5,"Highly Probable")))))</f>
        <v>Possible</v>
      </c>
      <c r="F7" s="49">
        <v>3</v>
      </c>
      <c r="G7" s="54" t="str">
        <f>IF(F7=1,"Insignificant",IF(F7=2,"Minor",IF(F7=3,"Moderate",IF(F7=4,"Major",IF(F7=5,"Catastrophic")))))</f>
        <v>Moderate</v>
      </c>
      <c r="H7" s="49">
        <f>D7*F7</f>
        <v>9</v>
      </c>
      <c r="I7" s="54" t="str">
        <f>IF((H7&lt;=6),"Low",IF((H7&gt;6)*AND(H7&lt;13),"Medium",IF((H7&gt;=12),"High")))</f>
        <v>Medium</v>
      </c>
      <c r="J7" s="46" t="s">
        <v>110</v>
      </c>
      <c r="K7" s="49">
        <v>2</v>
      </c>
      <c r="L7" s="55" t="str">
        <f>IF(K7=1,"Remote",IF(K7=2,"Unlikely",IF(K7=3,"Possible",IF(K7=4,"Probable",IF(K7=5,"Highly Probable")))))</f>
        <v>Unlikely</v>
      </c>
      <c r="M7" s="49">
        <v>2</v>
      </c>
      <c r="N7" s="54" t="str">
        <f>IF(M7=1,"Insignificant",IF(M7=2,"Minor",IF(M7=3,"Moderate",IF(M7=4,"Major",IF(M7=5,"Catastrophic")))))</f>
        <v>Minor</v>
      </c>
      <c r="O7" s="49">
        <f>K7*M7</f>
        <v>4</v>
      </c>
      <c r="P7" s="54" t="str">
        <f>IF((O7&lt;=6),"Low",IF((O7&gt;6)*AND(O7&lt;13),"Medium",IF((O7&gt;=12),"High")))</f>
        <v>Low</v>
      </c>
      <c r="Q7" s="48" t="s">
        <v>16</v>
      </c>
      <c r="R7" s="69" t="s">
        <v>111</v>
      </c>
      <c r="S7" s="36"/>
      <c r="T7" s="35"/>
      <c r="U7" s="36"/>
      <c r="V7" s="35"/>
      <c r="W7" s="32"/>
      <c r="X7" s="33"/>
      <c r="Y7" s="34"/>
    </row>
    <row r="8" spans="1:21" ht="187.2">
      <c r="A8" s="45"/>
      <c r="B8" s="75" t="s">
        <v>112</v>
      </c>
      <c r="C8" s="62" t="s">
        <v>13</v>
      </c>
      <c r="D8" s="120">
        <v>1</v>
      </c>
      <c r="E8" s="63" t="str">
        <f>IF(D8=1,"Remote",IF(D8=2,"Unlikely",IF(D8=3,"Possible",IF(D8=4,"Probable",IF(D8=5,"Highly Probable")))))</f>
        <v>Remote</v>
      </c>
      <c r="F8" s="121">
        <v>3</v>
      </c>
      <c r="G8" s="62" t="str">
        <f>IF(F8=1,"Insignificant",IF(F8=2,"Minor",IF(F8=3,"Moderate",IF(F8=4,"Major",IF(F8=5,"Catastrophic")))))</f>
        <v>Moderate</v>
      </c>
      <c r="H8" s="61">
        <f>D8*F8</f>
        <v>3</v>
      </c>
      <c r="I8" s="62" t="str">
        <f>IF((H8&lt;=6),"Low",IF((H8&gt;6)*AND(H8&lt;13),"Medium",IF((H8&gt;=12),"High")))</f>
        <v>Low</v>
      </c>
      <c r="J8" s="58" t="s">
        <v>113</v>
      </c>
      <c r="K8" s="61">
        <v>1</v>
      </c>
      <c r="L8" s="63" t="str">
        <f>IF(K8=1,"Remote",IF(K8=2,"Unlikely",IF(K8=3,"Possible",IF(K8=4,"Probable",IF(K8=5,"Highly Probable")))))</f>
        <v>Remote</v>
      </c>
      <c r="M8" s="61">
        <v>2</v>
      </c>
      <c r="N8" s="62" t="str">
        <f>IF(M8=1,"Insignificant",IF(M8=2,"Minor",IF(M8=3,"Moderate",IF(M8=4,"Major",IF(M8=5,"Catastrophic")))))</f>
        <v>Minor</v>
      </c>
      <c r="O8" s="61">
        <f>K8*M8</f>
        <v>2</v>
      </c>
      <c r="P8" s="62" t="str">
        <f>IF((O8&lt;=6),"Low",IF((O8&gt;6)*AND(O8&lt;13),"Medium",IF((O8&gt;=12),"High")))</f>
        <v>Low</v>
      </c>
      <c r="Q8" s="60" t="s">
        <v>114</v>
      </c>
      <c r="R8" s="122" t="s">
        <v>115</v>
      </c>
      <c r="S8" s="86" t="s">
        <v>17</v>
      </c>
      <c r="T8" s="87" t="s">
        <v>18</v>
      </c>
      <c r="U8" s="88"/>
    </row>
    <row r="9" spans="1:21" ht="109.2">
      <c r="A9" s="37"/>
      <c r="B9" s="132" t="s">
        <v>14</v>
      </c>
      <c r="C9" s="124" t="s">
        <v>13</v>
      </c>
      <c r="D9" s="130">
        <v>3</v>
      </c>
      <c r="E9" s="126" t="str">
        <f aca="true" t="shared" si="8" ref="E9:E10">IF(D9=1,"Remote",IF(D9=2,"Unlikely",IF(D9=3,"Possible",IF(D9=4,"Probable",IF(D9=5,"Highly Probable")))))</f>
        <v>Possible</v>
      </c>
      <c r="F9" s="125">
        <v>2</v>
      </c>
      <c r="G9" s="124" t="str">
        <f aca="true" t="shared" si="9" ref="G9:G10">IF(F9=1,"Insignificant",IF(F9=2,"Minor",IF(F9=3,"Moderate",IF(F9=4,"Major",IF(F9=5,"Catastrophic")))))</f>
        <v>Minor</v>
      </c>
      <c r="H9" s="125">
        <f aca="true" t="shared" si="10" ref="H9:H10">D9*F9</f>
        <v>6</v>
      </c>
      <c r="I9" s="124" t="str">
        <f aca="true" t="shared" si="11" ref="I9:I10">IF((H9&lt;=6),"Low",IF((H9&gt;6)*AND(H9&lt;13),"Medium",IF((H9&gt;=12),"High")))</f>
        <v>Low</v>
      </c>
      <c r="J9" s="127" t="s">
        <v>15</v>
      </c>
      <c r="K9" s="125">
        <v>1</v>
      </c>
      <c r="L9" s="126" t="str">
        <f aca="true" t="shared" si="12" ref="L9:L10">IF(K9=1,"Remote",IF(K9=2,"Unlikely",IF(K9=3,"Possible",IF(K9=4,"Probable",IF(K9=5,"Highly Probable")))))</f>
        <v>Remote</v>
      </c>
      <c r="M9" s="125">
        <v>2</v>
      </c>
      <c r="N9" s="124" t="str">
        <f aca="true" t="shared" si="13" ref="N9:N10">IF(M9=1,"Insignificant",IF(M9=2,"Minor",IF(M9=3,"Moderate",IF(M9=4,"Major",IF(M9=5,"Catastrophic")))))</f>
        <v>Minor</v>
      </c>
      <c r="O9" s="125">
        <f aca="true" t="shared" si="14" ref="O9:O10">K9*M9</f>
        <v>2</v>
      </c>
      <c r="P9" s="124" t="str">
        <f aca="true" t="shared" si="15" ref="P9:P10">IF((O9&lt;=6),"Low",IF((O9&gt;6)*AND(O9&lt;13),"Medium",IF((O9&gt;=12),"High")))</f>
        <v>Low</v>
      </c>
      <c r="Q9" s="139" t="s">
        <v>16</v>
      </c>
      <c r="R9" s="134" t="s">
        <v>258</v>
      </c>
      <c r="S9" s="86" t="s">
        <v>17</v>
      </c>
      <c r="T9" s="87" t="s">
        <v>18</v>
      </c>
      <c r="U9" s="129"/>
    </row>
    <row r="10" spans="1:21" ht="171.6">
      <c r="A10" s="37"/>
      <c r="B10" s="127" t="s">
        <v>66</v>
      </c>
      <c r="C10" s="124" t="s">
        <v>65</v>
      </c>
      <c r="D10" s="125">
        <v>3</v>
      </c>
      <c r="E10" s="126" t="str">
        <f t="shared" si="8"/>
        <v>Possible</v>
      </c>
      <c r="F10" s="125">
        <v>3</v>
      </c>
      <c r="G10" s="124" t="str">
        <f t="shared" si="9"/>
        <v>Moderate</v>
      </c>
      <c r="H10" s="125">
        <f t="shared" si="10"/>
        <v>9</v>
      </c>
      <c r="I10" s="124" t="str">
        <f t="shared" si="11"/>
        <v>Medium</v>
      </c>
      <c r="J10" s="133" t="s">
        <v>67</v>
      </c>
      <c r="K10" s="125">
        <v>2</v>
      </c>
      <c r="L10" s="126" t="str">
        <f t="shared" si="12"/>
        <v>Unlikely</v>
      </c>
      <c r="M10" s="125">
        <v>2</v>
      </c>
      <c r="N10" s="124" t="str">
        <f t="shared" si="13"/>
        <v>Minor</v>
      </c>
      <c r="O10" s="125">
        <f t="shared" si="14"/>
        <v>4</v>
      </c>
      <c r="P10" s="124" t="str">
        <f t="shared" si="15"/>
        <v>Low</v>
      </c>
      <c r="Q10" s="139" t="s">
        <v>269</v>
      </c>
      <c r="R10" s="128" t="s">
        <v>68</v>
      </c>
      <c r="S10" s="86" t="s">
        <v>17</v>
      </c>
      <c r="T10" s="87" t="s">
        <v>18</v>
      </c>
      <c r="U10" s="129"/>
    </row>
    <row r="11" spans="1:18" ht="15">
      <c r="A11" s="37"/>
      <c r="B11" s="37"/>
      <c r="C11" s="56"/>
      <c r="D11" s="50"/>
      <c r="E11" s="57"/>
      <c r="F11" s="50"/>
      <c r="G11" s="56"/>
      <c r="H11" s="50"/>
      <c r="I11" s="56"/>
      <c r="J11" s="37"/>
      <c r="K11" s="50"/>
      <c r="L11" s="57"/>
      <c r="M11" s="50"/>
      <c r="N11" s="56"/>
      <c r="O11" s="50"/>
      <c r="P11" s="56"/>
      <c r="R11" s="36"/>
    </row>
    <row r="12" spans="1:18" ht="15">
      <c r="A12" s="37"/>
      <c r="B12" s="37"/>
      <c r="C12" s="56"/>
      <c r="D12" s="50"/>
      <c r="E12" s="57"/>
      <c r="F12" s="50"/>
      <c r="G12" s="56"/>
      <c r="H12" s="50"/>
      <c r="I12" s="56"/>
      <c r="J12" s="37"/>
      <c r="K12" s="50"/>
      <c r="L12" s="57"/>
      <c r="M12" s="50"/>
      <c r="N12" s="56"/>
      <c r="O12" s="50"/>
      <c r="P12" s="56"/>
      <c r="R12" s="36"/>
    </row>
  </sheetData>
  <mergeCells count="13">
    <mergeCell ref="B1:B2"/>
    <mergeCell ref="C1:C2"/>
    <mergeCell ref="J1:J2"/>
    <mergeCell ref="Q1:Q2"/>
    <mergeCell ref="R1:R2"/>
    <mergeCell ref="D2:E2"/>
    <mergeCell ref="F2:G2"/>
    <mergeCell ref="H2:I2"/>
    <mergeCell ref="K2:L2"/>
    <mergeCell ref="M2:N2"/>
    <mergeCell ref="O2:P2"/>
    <mergeCell ref="D1:I1"/>
    <mergeCell ref="K1:P1"/>
  </mergeCells>
  <conditionalFormatting sqref="D6">
    <cfRule type="colorScale" priority="106">
      <colorScale>
        <cfvo type="num" val="1"/>
        <cfvo type="percentile" val="50"/>
        <cfvo type="num" val="5"/>
        <color rgb="FFB4DBAD"/>
        <color rgb="FFFFEB84"/>
        <color rgb="FFFF5050"/>
      </colorScale>
    </cfRule>
  </conditionalFormatting>
  <conditionalFormatting sqref="D6:D10 F6:F10 K6:K10 M6:M10">
    <cfRule type="cellIs" priority="33" dxfId="5" operator="equal">
      <formula>3</formula>
    </cfRule>
    <cfRule type="cellIs" priority="34" dxfId="8" operator="equal">
      <formula>5</formula>
    </cfRule>
    <cfRule type="cellIs" priority="35" dxfId="0" operator="equal">
      <formula>2</formula>
    </cfRule>
    <cfRule type="cellIs" priority="36" dxfId="9" operator="equal">
      <formula>4</formula>
    </cfRule>
    <cfRule type="cellIs" priority="37" dxfId="1" operator="equal">
      <formula>1</formula>
    </cfRule>
  </conditionalFormatting>
  <conditionalFormatting sqref="D7">
    <cfRule type="colorScale" priority="95">
      <colorScale>
        <cfvo type="num" val="1"/>
        <cfvo type="percentile" val="50"/>
        <cfvo type="num" val="5"/>
        <color rgb="FFB4DBAD"/>
        <color rgb="FFFFEB84"/>
        <color rgb="FFFF5050"/>
      </colorScale>
    </cfRule>
  </conditionalFormatting>
  <conditionalFormatting sqref="D8 K8">
    <cfRule type="colorScale" priority="70">
      <colorScale>
        <cfvo type="num" val="1"/>
        <cfvo type="percentile" val="50"/>
        <cfvo type="num" val="5"/>
        <color rgb="FFB4DBAD"/>
        <color rgb="FFFFEB84"/>
        <color rgb="FFFF5050"/>
      </colorScale>
    </cfRule>
  </conditionalFormatting>
  <conditionalFormatting sqref="D9 K9">
    <cfRule type="colorScale" priority="57">
      <colorScale>
        <cfvo type="num" val="1"/>
        <cfvo type="percentile" val="50"/>
        <cfvo type="num" val="5"/>
        <color rgb="FFB4DBAD"/>
        <color rgb="FFFFEB84"/>
        <color rgb="FFFF5050"/>
      </colorScale>
    </cfRule>
  </conditionalFormatting>
  <conditionalFormatting sqref="D10 F10 H10">
    <cfRule type="cellIs" priority="29" dxfId="1" operator="between">
      <formula>1</formula>
      <formula>6</formula>
    </cfRule>
    <cfRule type="cellIs" priority="27" dxfId="9" operator="between">
      <formula>15</formula>
      <formula>25</formula>
    </cfRule>
    <cfRule type="cellIs" priority="28" dxfId="0" operator="between">
      <formula>8</formula>
      <formula>12</formula>
    </cfRule>
  </conditionalFormatting>
  <conditionalFormatting sqref="D10 F10">
    <cfRule type="cellIs" priority="26" dxfId="1" operator="equal">
      <formula>1</formula>
    </cfRule>
    <cfRule type="cellIs" priority="23" dxfId="8" operator="equal">
      <formula>5</formula>
    </cfRule>
    <cfRule type="cellIs" priority="22" dxfId="5" operator="equal">
      <formula>3</formula>
    </cfRule>
    <cfRule type="cellIs" priority="24" dxfId="0" operator="equal">
      <formula>2</formula>
    </cfRule>
    <cfRule type="cellIs" priority="25" dxfId="9" operator="equal">
      <formula>4</formula>
    </cfRule>
  </conditionalFormatting>
  <conditionalFormatting sqref="D10">
    <cfRule type="colorScale" priority="31">
      <colorScale>
        <cfvo type="num" val="1"/>
        <cfvo type="percentile" val="50"/>
        <cfvo type="num" val="5"/>
        <color rgb="FFB4DBAD"/>
        <color rgb="FFFFEB84"/>
        <color rgb="FFFF5050"/>
      </colorScale>
    </cfRule>
  </conditionalFormatting>
  <conditionalFormatting sqref="D11:D12">
    <cfRule type="colorScale" priority="256">
      <colorScale>
        <cfvo type="num" val="1"/>
        <cfvo type="percentile" val="50"/>
        <cfvo type="num" val="5"/>
        <color rgb="FFB4DBAD"/>
        <color rgb="FFFFEB84"/>
        <color rgb="FFFF5050"/>
      </colorScale>
    </cfRule>
  </conditionalFormatting>
  <conditionalFormatting sqref="D5:E5">
    <cfRule type="colorScale" priority="211">
      <colorScale>
        <cfvo type="num" val="1"/>
        <cfvo type="num" val="12"/>
        <cfvo type="num" val="13"/>
        <color theme="9" tint="0.39998000860214233"/>
        <color rgb="FFFFEB84"/>
        <color rgb="FFFF7C80"/>
      </colorScale>
    </cfRule>
  </conditionalFormatting>
  <conditionalFormatting sqref="D6:H6">
    <cfRule type="colorScale" priority="107">
      <colorScale>
        <cfvo type="num" val="1"/>
        <cfvo type="num" val="12"/>
        <cfvo type="num" val="13"/>
        <color theme="9" tint="0.39998000860214233"/>
        <color rgb="FFFFEB84"/>
        <color rgb="FFFF7C80"/>
      </colorScale>
    </cfRule>
  </conditionalFormatting>
  <conditionalFormatting sqref="D7:H7">
    <cfRule type="colorScale" priority="96">
      <colorScale>
        <cfvo type="num" val="1"/>
        <cfvo type="num" val="12"/>
        <cfvo type="num" val="13"/>
        <color theme="9" tint="0.39998000860214233"/>
        <color rgb="FFFFEB84"/>
        <color rgb="FFFF7C80"/>
      </colorScale>
    </cfRule>
  </conditionalFormatting>
  <conditionalFormatting sqref="D9:H9 K9:O9">
    <cfRule type="colorScale" priority="58">
      <colorScale>
        <cfvo type="num" val="1"/>
        <cfvo type="num" val="12"/>
        <cfvo type="num" val="13"/>
        <color theme="9" tint="0.39998000860214233"/>
        <color rgb="FFFFEB84"/>
        <color rgb="FFFF7C80"/>
      </colorScale>
    </cfRule>
  </conditionalFormatting>
  <conditionalFormatting sqref="D10:H10">
    <cfRule type="colorScale" priority="32">
      <colorScale>
        <cfvo type="num" val="1"/>
        <cfvo type="num" val="12"/>
        <cfvo type="num" val="13"/>
        <color theme="9" tint="0.39998000860214233"/>
        <color rgb="FFFFEB84"/>
        <color rgb="FFFF7C80"/>
      </colorScale>
    </cfRule>
  </conditionalFormatting>
  <conditionalFormatting sqref="D11:H12 D3 F3:H3 D4:H4">
    <cfRule type="colorScale" priority="257">
      <colorScale>
        <cfvo type="num" val="1"/>
        <cfvo type="num" val="12"/>
        <cfvo type="num" val="13"/>
        <color theme="9" tint="0.39998000860214233"/>
        <color rgb="FFFFEB84"/>
        <color rgb="FFFF7C80"/>
      </colorScale>
    </cfRule>
  </conditionalFormatting>
  <conditionalFormatting sqref="E3">
    <cfRule type="colorScale" priority="175">
      <colorScale>
        <cfvo type="num" val="1"/>
        <cfvo type="num" val="12"/>
        <cfvo type="num" val="13"/>
        <color theme="9" tint="0.39998000860214233"/>
        <color rgb="FFFFEB84"/>
        <color rgb="FFFF7C80"/>
      </colorScale>
    </cfRule>
  </conditionalFormatting>
  <conditionalFormatting sqref="F3:F4 H3:H4 D3:D5 M3 K3:K5">
    <cfRule type="cellIs" priority="258" dxfId="0" operator="between">
      <formula>8</formula>
      <formula>12</formula>
    </cfRule>
  </conditionalFormatting>
  <conditionalFormatting sqref="F3:F4 M3">
    <cfRule type="colorScale" priority="115">
      <colorScale>
        <cfvo type="num" val="1"/>
        <cfvo type="percentile" val="50"/>
        <cfvo type="num" val="5"/>
        <color rgb="FFB4DBAD"/>
        <color rgb="FFFFEB84"/>
        <color rgb="FFFF7C80"/>
      </colorScale>
    </cfRule>
  </conditionalFormatting>
  <conditionalFormatting sqref="F3:F5 M3:M5 D3:D5 K3:K5">
    <cfRule type="cellIs" priority="119" dxfId="0" operator="equal">
      <formula>2</formula>
    </cfRule>
    <cfRule type="cellIs" priority="118" dxfId="9" operator="equal">
      <formula>4</formula>
    </cfRule>
    <cfRule type="cellIs" priority="117" dxfId="1" operator="equal">
      <formula>1</formula>
    </cfRule>
    <cfRule type="cellIs" priority="116" dxfId="9" operator="between">
      <formula>15</formula>
      <formula>25</formula>
    </cfRule>
    <cfRule type="cellIs" priority="121" dxfId="5" operator="equal">
      <formula>3</formula>
    </cfRule>
    <cfRule type="cellIs" priority="120" dxfId="8" operator="equal">
      <formula>5</formula>
    </cfRule>
  </conditionalFormatting>
  <conditionalFormatting sqref="F5">
    <cfRule type="colorScale" priority="145">
      <colorScale>
        <cfvo type="num" val="1"/>
        <cfvo type="num" val="12"/>
        <cfvo type="num" val="13"/>
        <color theme="9" tint="0.39998000860214233"/>
        <color rgb="FFFFEB84"/>
        <color rgb="FFFF7C80"/>
      </colorScale>
    </cfRule>
    <cfRule type="colorScale" priority="144">
      <colorScale>
        <cfvo type="num" val="1"/>
        <cfvo type="percentile" val="50"/>
        <cfvo type="num" val="5"/>
        <color rgb="FFB4DBAD"/>
        <color rgb="FFFFEB84"/>
        <color rgb="FFFF7C80"/>
      </colorScale>
    </cfRule>
    <cfRule type="cellIs" priority="143" dxfId="1" operator="between">
      <formula>1</formula>
      <formula>6</formula>
    </cfRule>
    <cfRule type="cellIs" priority="142" dxfId="0" operator="between">
      <formula>8</formula>
      <formula>12</formula>
    </cfRule>
  </conditionalFormatting>
  <conditionalFormatting sqref="F6">
    <cfRule type="colorScale" priority="105">
      <colorScale>
        <cfvo type="num" val="1"/>
        <cfvo type="percentile" val="50"/>
        <cfvo type="num" val="5"/>
        <color rgb="FFB4DBAD"/>
        <color rgb="FFFFEB84"/>
        <color rgb="FFFF7C80"/>
      </colorScale>
    </cfRule>
  </conditionalFormatting>
  <conditionalFormatting sqref="F7">
    <cfRule type="colorScale" priority="94">
      <colorScale>
        <cfvo type="num" val="1"/>
        <cfvo type="percentile" val="50"/>
        <cfvo type="num" val="5"/>
        <color rgb="FFB4DBAD"/>
        <color rgb="FFFFEB84"/>
        <color rgb="FFFF7C80"/>
      </colorScale>
    </cfRule>
  </conditionalFormatting>
  <conditionalFormatting sqref="F8 M8">
    <cfRule type="colorScale" priority="69">
      <colorScale>
        <cfvo type="num" val="1"/>
        <cfvo type="percentile" val="50"/>
        <cfvo type="num" val="5"/>
        <color rgb="FFB4DBAD"/>
        <color rgb="FFFFEB84"/>
        <color rgb="FFFF7C80"/>
      </colorScale>
    </cfRule>
  </conditionalFormatting>
  <conditionalFormatting sqref="F9 M9">
    <cfRule type="colorScale" priority="56">
      <colorScale>
        <cfvo type="num" val="1"/>
        <cfvo type="percentile" val="50"/>
        <cfvo type="num" val="5"/>
        <color rgb="FFB4DBAD"/>
        <color rgb="FFFFEB84"/>
        <color rgb="FFFF7C80"/>
      </colorScale>
    </cfRule>
  </conditionalFormatting>
  <conditionalFormatting sqref="F10 M10">
    <cfRule type="colorScale" priority="41">
      <colorScale>
        <cfvo type="num" val="1"/>
        <cfvo type="percentile" val="50"/>
        <cfvo type="num" val="5"/>
        <color rgb="FFB4DBAD"/>
        <color rgb="FFFFEB84"/>
        <color rgb="FFFF7C80"/>
      </colorScale>
    </cfRule>
  </conditionalFormatting>
  <conditionalFormatting sqref="F10">
    <cfRule type="colorScale" priority="30">
      <colorScale>
        <cfvo type="num" val="1"/>
        <cfvo type="percentile" val="50"/>
        <cfvo type="num" val="5"/>
        <color rgb="FFB4DBAD"/>
        <color rgb="FFFFEB84"/>
        <color rgb="FFFF7C80"/>
      </colorScale>
    </cfRule>
  </conditionalFormatting>
  <conditionalFormatting sqref="F11:F12">
    <cfRule type="colorScale" priority="255">
      <colorScale>
        <cfvo type="num" val="1"/>
        <cfvo type="percentile" val="50"/>
        <cfvo type="num" val="5"/>
        <color rgb="FFB4DBAD"/>
        <color rgb="FFFFEB84"/>
        <color rgb="FFFF7C80"/>
      </colorScale>
    </cfRule>
  </conditionalFormatting>
  <conditionalFormatting sqref="G5">
    <cfRule type="colorScale" priority="154">
      <colorScale>
        <cfvo type="num" val="1"/>
        <cfvo type="num" val="12"/>
        <cfvo type="num" val="13"/>
        <color theme="9" tint="0.39998000860214233"/>
        <color rgb="FFFFEB84"/>
        <color rgb="FFFF7C80"/>
      </colorScale>
    </cfRule>
  </conditionalFormatting>
  <conditionalFormatting sqref="H3">
    <cfRule type="colorScale" priority="174">
      <colorScale>
        <cfvo type="num" val="1"/>
        <cfvo type="num" val="12"/>
        <cfvo type="num" val="13"/>
        <color theme="9" tint="0.39998000860214233"/>
        <color rgb="FFFFEB84"/>
        <color rgb="FFFF7C80"/>
      </colorScale>
    </cfRule>
  </conditionalFormatting>
  <conditionalFormatting sqref="H3:H10 D6:D10 F6:F10 O3:O10 K6:K10 M6:M10">
    <cfRule type="cellIs" priority="38" dxfId="9" operator="between">
      <formula>15</formula>
      <formula>25</formula>
    </cfRule>
  </conditionalFormatting>
  <conditionalFormatting sqref="H5">
    <cfRule type="colorScale" priority="149">
      <colorScale>
        <cfvo type="num" val="1"/>
        <cfvo type="num" val="12"/>
        <cfvo type="num" val="13"/>
        <color theme="9" tint="0.39998000860214233"/>
        <color rgb="FFFFEB84"/>
        <color rgb="FFFF7C80"/>
      </colorScale>
    </cfRule>
  </conditionalFormatting>
  <conditionalFormatting sqref="K3:K5 D3:D5">
    <cfRule type="colorScale" priority="114">
      <colorScale>
        <cfvo type="num" val="1"/>
        <cfvo type="percentile" val="50"/>
        <cfvo type="num" val="5"/>
        <color rgb="FFB4DBAD"/>
        <color rgb="FFFFEB84"/>
        <color rgb="FFFF5050"/>
      </colorScale>
    </cfRule>
  </conditionalFormatting>
  <conditionalFormatting sqref="K6">
    <cfRule type="colorScale" priority="109">
      <colorScale>
        <cfvo type="num" val="1"/>
        <cfvo type="percentile" val="50"/>
        <cfvo type="num" val="5"/>
        <color rgb="FFB4DBAD"/>
        <color rgb="FFFFEB84"/>
        <color rgb="FFFF5050"/>
      </colorScale>
    </cfRule>
  </conditionalFormatting>
  <conditionalFormatting sqref="K7">
    <cfRule type="colorScale" priority="81">
      <colorScale>
        <cfvo type="num" val="1"/>
        <cfvo type="percentile" val="50"/>
        <cfvo type="num" val="5"/>
        <color rgb="FFB4DBAD"/>
        <color rgb="FFFFEB84"/>
        <color rgb="FFFF5050"/>
      </colorScale>
    </cfRule>
  </conditionalFormatting>
  <conditionalFormatting sqref="K10 D10">
    <cfRule type="colorScale" priority="42">
      <colorScale>
        <cfvo type="num" val="1"/>
        <cfvo type="percentile" val="50"/>
        <cfvo type="num" val="5"/>
        <color rgb="FFB4DBAD"/>
        <color rgb="FFFFEB84"/>
        <color rgb="FFFF5050"/>
      </colorScale>
    </cfRule>
  </conditionalFormatting>
  <conditionalFormatting sqref="K10 M10 O10">
    <cfRule type="cellIs" priority="18" dxfId="1" operator="between">
      <formula>1</formula>
      <formula>6</formula>
    </cfRule>
    <cfRule type="cellIs" priority="17" dxfId="0" operator="between">
      <formula>8</formula>
      <formula>12</formula>
    </cfRule>
    <cfRule type="cellIs" priority="16" dxfId="9" operator="between">
      <formula>15</formula>
      <formula>25</formula>
    </cfRule>
  </conditionalFormatting>
  <conditionalFormatting sqref="K10 M10">
    <cfRule type="cellIs" priority="14" dxfId="9" operator="equal">
      <formula>4</formula>
    </cfRule>
    <cfRule type="cellIs" priority="12" dxfId="8" operator="equal">
      <formula>5</formula>
    </cfRule>
    <cfRule type="cellIs" priority="15" dxfId="1" operator="equal">
      <formula>1</formula>
    </cfRule>
    <cfRule type="cellIs" priority="13" dxfId="0" operator="equal">
      <formula>2</formula>
    </cfRule>
    <cfRule type="cellIs" priority="11" dxfId="5" operator="equal">
      <formula>3</formula>
    </cfRule>
  </conditionalFormatting>
  <conditionalFormatting sqref="K10">
    <cfRule type="colorScale" priority="20">
      <colorScale>
        <cfvo type="num" val="1"/>
        <cfvo type="percentile" val="50"/>
        <cfvo type="num" val="5"/>
        <color rgb="FFB4DBAD"/>
        <color rgb="FFFFEB84"/>
        <color rgb="FFFF5050"/>
      </colorScale>
    </cfRule>
  </conditionalFormatting>
  <conditionalFormatting sqref="K11:K12">
    <cfRule type="colorScale" priority="253">
      <colorScale>
        <cfvo type="num" val="1"/>
        <cfvo type="percentile" val="50"/>
        <cfvo type="num" val="5"/>
        <color rgb="FFB4DBAD"/>
        <color rgb="FFFFEB84"/>
        <color rgb="FFFF5050"/>
      </colorScale>
    </cfRule>
  </conditionalFormatting>
  <conditionalFormatting sqref="K4:L5">
    <cfRule type="colorScale" priority="214">
      <colorScale>
        <cfvo type="num" val="1"/>
        <cfvo type="num" val="12"/>
        <cfvo type="num" val="13"/>
        <color theme="9" tint="0.39998000860214233"/>
        <color rgb="FFFFEB84"/>
        <color rgb="FFFF7C80"/>
      </colorScale>
    </cfRule>
  </conditionalFormatting>
  <conditionalFormatting sqref="K6:O6">
    <cfRule type="colorScale" priority="110">
      <colorScale>
        <cfvo type="num" val="1"/>
        <cfvo type="num" val="12"/>
        <cfvo type="num" val="13"/>
        <color theme="9" tint="0.39998000860214233"/>
        <color rgb="FFFFEB84"/>
        <color rgb="FFFF7C80"/>
      </colorScale>
    </cfRule>
  </conditionalFormatting>
  <conditionalFormatting sqref="K7:O7">
    <cfRule type="colorScale" priority="82">
      <colorScale>
        <cfvo type="num" val="1"/>
        <cfvo type="num" val="12"/>
        <cfvo type="num" val="13"/>
        <color theme="9" tint="0.39998000860214233"/>
        <color rgb="FFFFEB84"/>
        <color rgb="FFFF7C80"/>
      </colorScale>
    </cfRule>
  </conditionalFormatting>
  <conditionalFormatting sqref="K10:O10 D10:H10">
    <cfRule type="colorScale" priority="43">
      <colorScale>
        <cfvo type="num" val="1"/>
        <cfvo type="num" val="12"/>
        <cfvo type="num" val="13"/>
        <color theme="9" tint="0.39998000860214233"/>
        <color rgb="FFFFEB84"/>
        <color rgb="FFFF7C80"/>
      </colorScale>
    </cfRule>
  </conditionalFormatting>
  <conditionalFormatting sqref="K10:O10">
    <cfRule type="colorScale" priority="21">
      <colorScale>
        <cfvo type="num" val="1"/>
        <cfvo type="num" val="12"/>
        <cfvo type="num" val="13"/>
        <color theme="9" tint="0.39998000860214233"/>
        <color rgb="FFFFEB84"/>
        <color rgb="FFFF7C80"/>
      </colorScale>
    </cfRule>
  </conditionalFormatting>
  <conditionalFormatting sqref="K11:O12 K3:N3">
    <cfRule type="colorScale" priority="254">
      <colorScale>
        <cfvo type="num" val="1"/>
        <cfvo type="num" val="12"/>
        <cfvo type="num" val="13"/>
        <color theme="9" tint="0.39998000860214233"/>
        <color rgb="FFFFEB84"/>
        <color rgb="FFFF7C80"/>
      </colorScale>
    </cfRule>
  </conditionalFormatting>
  <conditionalFormatting sqref="M3 F3:F4 H3:H4 D3:D5 K3:K5">
    <cfRule type="cellIs" priority="259" dxfId="1" operator="between">
      <formula>1</formula>
      <formula>6</formula>
    </cfRule>
  </conditionalFormatting>
  <conditionalFormatting sqref="M4">
    <cfRule type="colorScale" priority="168">
      <colorScale>
        <cfvo type="num" val="1"/>
        <cfvo type="percentile" val="50"/>
        <cfvo type="num" val="5"/>
        <color rgb="FFB4DBAD"/>
        <color rgb="FFFFEB84"/>
        <color rgb="FFFF7C80"/>
      </colorScale>
    </cfRule>
    <cfRule type="colorScale" priority="169">
      <colorScale>
        <cfvo type="num" val="1"/>
        <cfvo type="num" val="12"/>
        <cfvo type="num" val="13"/>
        <color theme="9" tint="0.39998000860214233"/>
        <color rgb="FFFFEB84"/>
        <color rgb="FFFF7C80"/>
      </colorScale>
    </cfRule>
  </conditionalFormatting>
  <conditionalFormatting sqref="M4:M5">
    <cfRule type="cellIs" priority="132" dxfId="0" operator="between">
      <formula>8</formula>
      <formula>12</formula>
    </cfRule>
    <cfRule type="cellIs" priority="133" dxfId="1" operator="between">
      <formula>1</formula>
      <formula>6</formula>
    </cfRule>
  </conditionalFormatting>
  <conditionalFormatting sqref="M5">
    <cfRule type="colorScale" priority="134">
      <colorScale>
        <cfvo type="num" val="1"/>
        <cfvo type="percentile" val="50"/>
        <cfvo type="num" val="5"/>
        <color rgb="FFB4DBAD"/>
        <color rgb="FFFFEB84"/>
        <color rgb="FFFF7C80"/>
      </colorScale>
    </cfRule>
    <cfRule type="colorScale" priority="135">
      <colorScale>
        <cfvo type="num" val="1"/>
        <cfvo type="num" val="12"/>
        <cfvo type="num" val="13"/>
        <color theme="9" tint="0.39998000860214233"/>
        <color rgb="FFFFEB84"/>
        <color rgb="FFFF7C80"/>
      </colorScale>
    </cfRule>
  </conditionalFormatting>
  <conditionalFormatting sqref="M6">
    <cfRule type="colorScale" priority="108">
      <colorScale>
        <cfvo type="num" val="1"/>
        <cfvo type="percentile" val="50"/>
        <cfvo type="num" val="5"/>
        <color rgb="FFB4DBAD"/>
        <color rgb="FFFFEB84"/>
        <color rgb="FFFF7C80"/>
      </colorScale>
    </cfRule>
  </conditionalFormatting>
  <conditionalFormatting sqref="M7">
    <cfRule type="colorScale" priority="80">
      <colorScale>
        <cfvo type="num" val="1"/>
        <cfvo type="percentile" val="50"/>
        <cfvo type="num" val="5"/>
        <color rgb="FFB4DBAD"/>
        <color rgb="FFFFEB84"/>
        <color rgb="FFFF7C80"/>
      </colorScale>
    </cfRule>
  </conditionalFormatting>
  <conditionalFormatting sqref="M10">
    <cfRule type="colorScale" priority="19">
      <colorScale>
        <cfvo type="num" val="1"/>
        <cfvo type="percentile" val="50"/>
        <cfvo type="num" val="5"/>
        <color rgb="FFB4DBAD"/>
        <color rgb="FFFFEB84"/>
        <color rgb="FFFF7C80"/>
      </colorScale>
    </cfRule>
  </conditionalFormatting>
  <conditionalFormatting sqref="M11:M12">
    <cfRule type="colorScale" priority="252">
      <colorScale>
        <cfvo type="num" val="1"/>
        <cfvo type="percentile" val="50"/>
        <cfvo type="num" val="5"/>
        <color rgb="FFB4DBAD"/>
        <color rgb="FFFFEB84"/>
        <color rgb="FFFF7C80"/>
      </colorScale>
    </cfRule>
  </conditionalFormatting>
  <conditionalFormatting sqref="N4">
    <cfRule type="colorScale" priority="159">
      <colorScale>
        <cfvo type="num" val="1"/>
        <cfvo type="num" val="12"/>
        <cfvo type="num" val="13"/>
        <color theme="9" tint="0.39998000860214233"/>
        <color rgb="FFFFEB84"/>
        <color rgb="FFFF7C80"/>
      </colorScale>
    </cfRule>
  </conditionalFormatting>
  <conditionalFormatting sqref="N5">
    <cfRule type="colorScale" priority="125">
      <colorScale>
        <cfvo type="num" val="1"/>
        <cfvo type="num" val="12"/>
        <cfvo type="num" val="13"/>
        <color theme="9" tint="0.39998000860214233"/>
        <color rgb="FFFFEB84"/>
        <color rgb="FFFF7C80"/>
      </colorScale>
    </cfRule>
  </conditionalFormatting>
  <conditionalFormatting sqref="O3">
    <cfRule type="colorScale" priority="173">
      <colorScale>
        <cfvo type="num" val="1"/>
        <cfvo type="num" val="12"/>
        <cfvo type="num" val="13"/>
        <color theme="9" tint="0.39998000860214233"/>
        <color rgb="FFFFEB84"/>
        <color rgb="FFFF7C80"/>
      </colorScale>
    </cfRule>
  </conditionalFormatting>
  <conditionalFormatting sqref="O3:O10 H5:H10 D6:D10 F6:F10 K6:K10 M6:M10">
    <cfRule type="cellIs" priority="40" dxfId="1" operator="between">
      <formula>1</formula>
      <formula>6</formula>
    </cfRule>
    <cfRule type="cellIs" priority="39" dxfId="0" operator="between">
      <formula>8</formula>
      <formula>12</formula>
    </cfRule>
  </conditionalFormatting>
  <conditionalFormatting sqref="O4">
    <cfRule type="colorScale" priority="158">
      <colorScale>
        <cfvo type="num" val="1"/>
        <cfvo type="num" val="12"/>
        <cfvo type="num" val="13"/>
        <color theme="9" tint="0.39998000860214233"/>
        <color rgb="FFFFEB84"/>
        <color rgb="FFFF7C80"/>
      </colorScale>
    </cfRule>
  </conditionalFormatting>
  <conditionalFormatting sqref="O5">
    <cfRule type="colorScale" priority="153">
      <colorScale>
        <cfvo type="num" val="1"/>
        <cfvo type="num" val="12"/>
        <cfvo type="num" val="13"/>
        <color theme="9" tint="0.39998000860214233"/>
        <color rgb="FFFFEB84"/>
        <color rgb="FFFF7C80"/>
      </colorScale>
    </cfRule>
  </conditionalFormatting>
  <conditionalFormatting sqref="S6">
    <cfRule type="colorScale" priority="111">
      <colorScale>
        <cfvo type="num" val="1"/>
        <cfvo type="percentile" val="50"/>
        <cfvo type="num" val="5"/>
        <color rgb="FFB4DBAD"/>
        <color rgb="FFFFEB84"/>
        <color rgb="FFFF7C80"/>
      </colorScale>
    </cfRule>
    <cfRule type="colorScale" priority="112">
      <colorScale>
        <cfvo type="num" val="1"/>
        <cfvo type="percentile" val="50"/>
        <cfvo type="num" val="5"/>
        <color rgb="FFB4DBAD"/>
        <color rgb="FFFFEB84"/>
        <color rgb="FFFF7C80"/>
      </colorScale>
    </cfRule>
  </conditionalFormatting>
  <conditionalFormatting sqref="S7">
    <cfRule type="colorScale" priority="92">
      <colorScale>
        <cfvo type="num" val="1"/>
        <cfvo type="percentile" val="50"/>
        <cfvo type="num" val="5"/>
        <color rgb="FFB4DBAD"/>
        <color rgb="FFFFEB84"/>
        <color rgb="FFFF7C80"/>
      </colorScale>
    </cfRule>
    <cfRule type="colorScale" priority="91">
      <colorScale>
        <cfvo type="num" val="1"/>
        <cfvo type="percentile" val="50"/>
        <cfvo type="num" val="5"/>
        <color rgb="FFB4DBAD"/>
        <color rgb="FFFFEB84"/>
        <color rgb="FFFF7C80"/>
      </colorScale>
    </cfRule>
  </conditionalFormatting>
  <conditionalFormatting sqref="S8:T8 D8:H8 K8:O8">
    <cfRule type="colorScale" priority="71">
      <colorScale>
        <cfvo type="num" val="1"/>
        <cfvo type="num" val="12"/>
        <cfvo type="num" val="13"/>
        <color theme="9" tint="0.39998000860214233"/>
        <color rgb="FFFFEB84"/>
        <color rgb="FFFF7C80"/>
      </colorScale>
    </cfRule>
  </conditionalFormatting>
  <conditionalFormatting sqref="S8:T8">
    <cfRule type="colorScale" priority="68">
      <colorScale>
        <cfvo type="num" val="1"/>
        <cfvo type="percentile" val="50"/>
        <cfvo type="num" val="5"/>
        <color rgb="FFB4DBAD"/>
        <color rgb="FFFFEB84"/>
        <color rgb="FFFF7C80"/>
      </colorScale>
    </cfRule>
    <cfRule type="colorScale" priority="67">
      <colorScale>
        <cfvo type="num" val="1"/>
        <cfvo type="percentile" val="50"/>
        <cfvo type="num" val="5"/>
        <color rgb="FFB4DBAD"/>
        <color rgb="FFFFEB84"/>
        <color rgb="FFFF7C80"/>
      </colorScale>
    </cfRule>
  </conditionalFormatting>
  <conditionalFormatting sqref="S9:T9">
    <cfRule type="colorScale" priority="6">
      <colorScale>
        <cfvo type="num" val="1"/>
        <cfvo type="num" val="12"/>
        <cfvo type="num" val="13"/>
        <color theme="9" tint="0.39998000860214233"/>
        <color rgb="FFFFEB84"/>
        <color rgb="FFFF7C80"/>
      </colorScale>
    </cfRule>
    <cfRule type="colorScale" priority="5">
      <colorScale>
        <cfvo type="num" val="1"/>
        <cfvo type="percentile" val="50"/>
        <cfvo type="num" val="5"/>
        <color rgb="FFB4DBAD"/>
        <color rgb="FFFFEB84"/>
        <color rgb="FFFF7C80"/>
      </colorScale>
    </cfRule>
    <cfRule type="colorScale" priority="4">
      <colorScale>
        <cfvo type="num" val="1"/>
        <cfvo type="percentile" val="50"/>
        <cfvo type="num" val="5"/>
        <color rgb="FFB4DBAD"/>
        <color rgb="FFFFEB84"/>
        <color rgb="FFFF7C80"/>
      </colorScale>
    </cfRule>
  </conditionalFormatting>
  <conditionalFormatting sqref="S10:T10">
    <cfRule type="colorScale" priority="1">
      <colorScale>
        <cfvo type="num" val="1"/>
        <cfvo type="percentile" val="50"/>
        <cfvo type="num" val="5"/>
        <color rgb="FFB4DBAD"/>
        <color rgb="FFFFEB84"/>
        <color rgb="FFFF7C80"/>
      </colorScale>
    </cfRule>
    <cfRule type="colorScale" priority="3">
      <colorScale>
        <cfvo type="num" val="1"/>
        <cfvo type="num" val="12"/>
        <cfvo type="num" val="13"/>
        <color theme="9" tint="0.39998000860214233"/>
        <color rgb="FFFFEB84"/>
        <color rgb="FFFF7C80"/>
      </colorScale>
    </cfRule>
    <cfRule type="colorScale" priority="2">
      <colorScale>
        <cfvo type="num" val="1"/>
        <cfvo type="percentile" val="50"/>
        <cfvo type="num" val="5"/>
        <color rgb="FFB4DBAD"/>
        <color rgb="FFFFEB84"/>
        <color rgb="FFFF7C80"/>
      </colorScale>
    </cfRule>
  </conditionalFormatting>
  <conditionalFormatting sqref="S6:U6">
    <cfRule type="colorScale" priority="113">
      <colorScale>
        <cfvo type="num" val="1"/>
        <cfvo type="num" val="12"/>
        <cfvo type="num" val="13"/>
        <color theme="9" tint="0.39998000860214233"/>
        <color rgb="FFFFEB84"/>
        <color rgb="FFFF7C80"/>
      </colorScale>
    </cfRule>
  </conditionalFormatting>
  <conditionalFormatting sqref="S7:U7">
    <cfRule type="colorScale" priority="93">
      <colorScale>
        <cfvo type="num" val="1"/>
        <cfvo type="num" val="12"/>
        <cfvo type="num" val="13"/>
        <color theme="9" tint="0.39998000860214233"/>
        <color rgb="FFFFEB84"/>
        <color rgb="FFFF7C80"/>
      </colorScale>
    </cfRule>
  </conditionalFormatting>
  <dataValidations count="4">
    <dataValidation type="list" allowBlank="1" showInputMessage="1" showErrorMessage="1" sqref="F3 M3 F8:F12 M8:M12">
      <formula1>'Risk Impact'!$C$3:$C$7</formula1>
    </dataValidation>
    <dataValidation type="list" allowBlank="1" showInputMessage="1" showErrorMessage="1" sqref="D3 K3 D8:D12 K8:K12">
      <formula1>'Risk Impact'!$A$3:$A$7</formula1>
    </dataValidation>
    <dataValidation type="list" allowBlank="1" showInputMessage="1" showErrorMessage="1" sqref="B8 C3:C12">
      <formula1>'Risk Impact'!$I$3:$I$12</formula1>
    </dataValidation>
    <dataValidation type="list" allowBlank="1" showInputMessage="1" showErrorMessage="1" sqref="S6">
      <formula1>'C:\Users\george.eckton\AppData\Local\Microsoft\Windows\INetCache\Content.Outlook\1NMDJRMA\[Risk Register SP 17_jpg.xlsx]DATA'!#REF!</formula1>
    </dataValidation>
  </dataValidations>
  <printOptions/>
  <pageMargins left="0.7" right="0.7" top="0.75" bottom="0.75" header="0.3" footer="0.3"/>
  <pageSetup fitToHeight="1" fitToWidth="1" horizontalDpi="600" verticalDpi="600" orientation="landscape" paperSize="8" scale="6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0C1F-B3EA-493B-9567-1063783CCB7D}">
  <sheetPr>
    <pageSetUpPr fitToPage="1"/>
  </sheetPr>
  <dimension ref="A1:D22"/>
  <sheetViews>
    <sheetView workbookViewId="0" topLeftCell="A11">
      <selection activeCell="C16" sqref="C16"/>
    </sheetView>
  </sheetViews>
  <sheetFormatPr defaultColWidth="9.140625" defaultRowHeight="15"/>
  <cols>
    <col min="1" max="1" width="9.140625" style="6" customWidth="1"/>
    <col min="2" max="2" width="16.28125" style="6" customWidth="1"/>
    <col min="3" max="3" width="39.8515625" style="6" customWidth="1"/>
    <col min="4" max="4" width="56.140625" style="6" customWidth="1"/>
    <col min="5" max="16384" width="9.140625" style="6" customWidth="1"/>
  </cols>
  <sheetData>
    <row r="1" ht="19.2">
      <c r="A1" s="89" t="s">
        <v>116</v>
      </c>
    </row>
    <row r="2" spans="1:4" ht="15">
      <c r="A2" s="90" t="s">
        <v>117</v>
      </c>
      <c r="B2" s="90" t="s">
        <v>118</v>
      </c>
      <c r="C2" s="90" t="s">
        <v>119</v>
      </c>
      <c r="D2" s="90" t="s">
        <v>11</v>
      </c>
    </row>
    <row r="3" spans="1:4" ht="15">
      <c r="A3" s="164" t="s">
        <v>120</v>
      </c>
      <c r="B3" s="164" t="s">
        <v>121</v>
      </c>
      <c r="C3" s="164" t="s">
        <v>122</v>
      </c>
      <c r="D3" s="164" t="s">
        <v>123</v>
      </c>
    </row>
    <row r="4" spans="1:4" ht="23.25" customHeight="1">
      <c r="A4" s="164"/>
      <c r="B4" s="164"/>
      <c r="C4" s="164"/>
      <c r="D4" s="164"/>
    </row>
    <row r="5" spans="1:4" ht="15">
      <c r="A5" s="164" t="s">
        <v>124</v>
      </c>
      <c r="B5" s="164" t="s">
        <v>125</v>
      </c>
      <c r="C5" s="164" t="s">
        <v>126</v>
      </c>
      <c r="D5" s="164" t="s">
        <v>127</v>
      </c>
    </row>
    <row r="6" spans="1:4" ht="36" customHeight="1">
      <c r="A6" s="164"/>
      <c r="B6" s="164"/>
      <c r="C6" s="164"/>
      <c r="D6" s="164"/>
    </row>
    <row r="7" spans="1:4" ht="15">
      <c r="A7" s="164" t="s">
        <v>128</v>
      </c>
      <c r="B7" s="164" t="s">
        <v>129</v>
      </c>
      <c r="C7" s="164" t="s">
        <v>130</v>
      </c>
      <c r="D7" s="164" t="s">
        <v>131</v>
      </c>
    </row>
    <row r="8" spans="1:4" ht="43.5" customHeight="1">
      <c r="A8" s="164"/>
      <c r="B8" s="164"/>
      <c r="C8" s="164"/>
      <c r="D8" s="164"/>
    </row>
    <row r="9" spans="1:4" ht="15">
      <c r="A9" s="164" t="s">
        <v>132</v>
      </c>
      <c r="B9" s="164" t="s">
        <v>65</v>
      </c>
      <c r="C9" s="164" t="s">
        <v>133</v>
      </c>
      <c r="D9" s="164" t="s">
        <v>134</v>
      </c>
    </row>
    <row r="10" spans="1:4" ht="45" customHeight="1">
      <c r="A10" s="164"/>
      <c r="B10" s="164"/>
      <c r="C10" s="164"/>
      <c r="D10" s="164"/>
    </row>
    <row r="11" spans="1:4" ht="15">
      <c r="A11" s="164" t="s">
        <v>135</v>
      </c>
      <c r="B11" s="164" t="s">
        <v>70</v>
      </c>
      <c r="C11" s="164" t="s">
        <v>136</v>
      </c>
      <c r="D11" s="164" t="s">
        <v>137</v>
      </c>
    </row>
    <row r="12" spans="1:4" ht="33.75" customHeight="1">
      <c r="A12" s="164"/>
      <c r="B12" s="164"/>
      <c r="C12" s="164"/>
      <c r="D12" s="164"/>
    </row>
    <row r="13" spans="1:4" ht="15">
      <c r="A13" s="164" t="s">
        <v>138</v>
      </c>
      <c r="B13" s="164" t="s">
        <v>139</v>
      </c>
      <c r="C13" s="164" t="s">
        <v>140</v>
      </c>
      <c r="D13" s="164" t="s">
        <v>141</v>
      </c>
    </row>
    <row r="14" spans="1:4" ht="29.25" customHeight="1">
      <c r="A14" s="164"/>
      <c r="B14" s="164"/>
      <c r="C14" s="164"/>
      <c r="D14" s="164"/>
    </row>
    <row r="15" spans="1:4" ht="30">
      <c r="A15" s="164" t="s">
        <v>142</v>
      </c>
      <c r="B15" s="164" t="s">
        <v>143</v>
      </c>
      <c r="C15" s="91" t="s">
        <v>144</v>
      </c>
      <c r="D15" s="164" t="s">
        <v>145</v>
      </c>
    </row>
    <row r="16" spans="1:4" ht="15">
      <c r="A16" s="164"/>
      <c r="B16" s="164"/>
      <c r="C16" s="131" t="s">
        <v>146</v>
      </c>
      <c r="D16" s="164"/>
    </row>
    <row r="17" spans="1:4" ht="15">
      <c r="A17" s="164" t="s">
        <v>147</v>
      </c>
      <c r="B17" s="164" t="s">
        <v>148</v>
      </c>
      <c r="C17" s="164" t="s">
        <v>149</v>
      </c>
      <c r="D17" s="164" t="s">
        <v>150</v>
      </c>
    </row>
    <row r="18" spans="1:4" ht="30.75" customHeight="1">
      <c r="A18" s="164"/>
      <c r="B18" s="164"/>
      <c r="C18" s="164"/>
      <c r="D18" s="164"/>
    </row>
    <row r="19" spans="1:4" ht="15">
      <c r="A19" s="164" t="s">
        <v>151</v>
      </c>
      <c r="B19" s="164" t="s">
        <v>152</v>
      </c>
      <c r="C19" s="164" t="s">
        <v>153</v>
      </c>
      <c r="D19" s="164" t="s">
        <v>154</v>
      </c>
    </row>
    <row r="20" spans="1:4" ht="29.25" customHeight="1">
      <c r="A20" s="164"/>
      <c r="B20" s="164"/>
      <c r="C20" s="164"/>
      <c r="D20" s="164"/>
    </row>
    <row r="21" spans="1:4" ht="15">
      <c r="A21" s="164" t="s">
        <v>155</v>
      </c>
      <c r="B21" s="164" t="s">
        <v>156</v>
      </c>
      <c r="C21" s="164" t="s">
        <v>157</v>
      </c>
      <c r="D21" s="164" t="s">
        <v>158</v>
      </c>
    </row>
    <row r="22" spans="1:4" ht="33.75" customHeight="1" thickBot="1">
      <c r="A22" s="165"/>
      <c r="B22" s="165"/>
      <c r="C22" s="165"/>
      <c r="D22" s="165"/>
    </row>
  </sheetData>
  <mergeCells count="39">
    <mergeCell ref="A3:A4"/>
    <mergeCell ref="B3:B4"/>
    <mergeCell ref="C3:C4"/>
    <mergeCell ref="D3:D4"/>
    <mergeCell ref="A5:A6"/>
    <mergeCell ref="B5:B6"/>
    <mergeCell ref="C5:C6"/>
    <mergeCell ref="D5:D6"/>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D15:D16"/>
    <mergeCell ref="A17:A18"/>
    <mergeCell ref="B17:B18"/>
    <mergeCell ref="C17:C18"/>
    <mergeCell ref="D17:D18"/>
    <mergeCell ref="A19:A20"/>
    <mergeCell ref="B19:B20"/>
    <mergeCell ref="C19:C20"/>
    <mergeCell ref="D19:D20"/>
    <mergeCell ref="A21:A22"/>
    <mergeCell ref="B21:B22"/>
    <mergeCell ref="C21:C22"/>
    <mergeCell ref="D21:D22"/>
  </mergeCells>
  <printOptions/>
  <pageMargins left="0.7" right="0.7" top="0.75" bottom="0.75" header="0.3" footer="0.3"/>
  <pageSetup fitToHeight="1" fitToWidth="1" horizontalDpi="600" verticalDpi="600" orientation="landscape" paperSize="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20"/>
  <sheetViews>
    <sheetView workbookViewId="0" topLeftCell="A1">
      <selection activeCell="C10" sqref="C10"/>
    </sheetView>
  </sheetViews>
  <sheetFormatPr defaultColWidth="9.140625" defaultRowHeight="15"/>
  <cols>
    <col min="1" max="1" width="4.140625" style="0" customWidth="1"/>
    <col min="2" max="2" width="15.140625" style="0" customWidth="1"/>
    <col min="3" max="3" width="4.28125" style="0" customWidth="1"/>
    <col min="4" max="4" width="12.28125" style="0" customWidth="1"/>
    <col min="5" max="5" width="5.140625" style="0" customWidth="1"/>
    <col min="6" max="6" width="3.8515625" style="0" customWidth="1"/>
    <col min="7" max="7" width="14.421875" style="0" customWidth="1"/>
    <col min="8" max="8" width="4.140625" style="107" customWidth="1"/>
    <col min="9" max="9" width="22.00390625" style="111" customWidth="1"/>
    <col min="10" max="10" width="3.00390625" style="0" customWidth="1"/>
    <col min="11" max="11" width="12.8515625" style="0" customWidth="1"/>
    <col min="12" max="12" width="10.00390625" style="0" customWidth="1"/>
    <col min="13" max="13" width="24.7109375" style="0" customWidth="1"/>
    <col min="14" max="14" width="32.00390625" style="0" customWidth="1"/>
    <col min="15" max="15" width="13.7109375" style="0" customWidth="1"/>
    <col min="16" max="16" width="2.7109375" style="0" customWidth="1"/>
    <col min="17" max="17" width="14.8515625" style="0" customWidth="1"/>
    <col min="20" max="20" width="9.7109375" style="0" customWidth="1"/>
    <col min="21" max="21" width="10.28125" style="0" customWidth="1"/>
    <col min="22" max="22" width="13.8515625" style="0" customWidth="1"/>
  </cols>
  <sheetData>
    <row r="1" spans="1:9" ht="35.25" customHeight="1">
      <c r="A1" s="104" t="s">
        <v>159</v>
      </c>
      <c r="E1" s="117"/>
      <c r="I1"/>
    </row>
    <row r="2" spans="1:22" ht="16.8">
      <c r="A2" s="172" t="s">
        <v>160</v>
      </c>
      <c r="B2" s="172"/>
      <c r="C2" s="173" t="s">
        <v>161</v>
      </c>
      <c r="D2" s="174"/>
      <c r="E2" s="105"/>
      <c r="F2" s="175" t="s">
        <v>12</v>
      </c>
      <c r="G2" s="173"/>
      <c r="H2" s="108"/>
      <c r="I2" s="23" t="s">
        <v>162</v>
      </c>
      <c r="J2" s="1"/>
      <c r="K2" s="176" t="s">
        <v>11</v>
      </c>
      <c r="L2" s="177"/>
      <c r="M2" s="177"/>
      <c r="N2" s="177"/>
      <c r="O2" s="178"/>
      <c r="P2" s="2"/>
      <c r="Q2" s="166" t="s">
        <v>11</v>
      </c>
      <c r="R2" s="167"/>
      <c r="S2" s="167"/>
      <c r="T2" s="167"/>
      <c r="U2" s="167"/>
      <c r="V2" s="168"/>
    </row>
    <row r="3" spans="1:22" ht="30.75" customHeight="1">
      <c r="A3" s="7">
        <v>1</v>
      </c>
      <c r="B3" s="8" t="s">
        <v>163</v>
      </c>
      <c r="C3" s="7">
        <v>1</v>
      </c>
      <c r="D3" s="19" t="s">
        <v>164</v>
      </c>
      <c r="E3" s="115"/>
      <c r="F3" s="112">
        <v>1</v>
      </c>
      <c r="G3" s="171" t="s">
        <v>165</v>
      </c>
      <c r="H3" s="109"/>
      <c r="I3" s="13" t="s">
        <v>13</v>
      </c>
      <c r="K3" s="24" t="s">
        <v>166</v>
      </c>
      <c r="L3" s="24" t="s">
        <v>167</v>
      </c>
      <c r="M3" s="24" t="s">
        <v>168</v>
      </c>
      <c r="N3" s="24" t="s">
        <v>169</v>
      </c>
      <c r="O3" s="24" t="s">
        <v>170</v>
      </c>
      <c r="P3" s="2"/>
      <c r="Q3" s="13" t="s">
        <v>171</v>
      </c>
      <c r="R3" s="29">
        <v>5</v>
      </c>
      <c r="S3" s="73">
        <v>10</v>
      </c>
      <c r="T3" s="27">
        <v>15</v>
      </c>
      <c r="U3" s="27">
        <v>20</v>
      </c>
      <c r="V3" s="27">
        <v>25</v>
      </c>
    </row>
    <row r="4" spans="1:22" s="5" customFormat="1" ht="47.25" customHeight="1">
      <c r="A4" s="9">
        <v>2</v>
      </c>
      <c r="B4" s="10" t="s">
        <v>172</v>
      </c>
      <c r="C4" s="9">
        <v>2</v>
      </c>
      <c r="D4" s="26" t="s">
        <v>173</v>
      </c>
      <c r="E4" s="21"/>
      <c r="F4" s="113">
        <v>2</v>
      </c>
      <c r="G4" s="171"/>
      <c r="H4" s="109"/>
      <c r="I4" s="10" t="s">
        <v>26</v>
      </c>
      <c r="K4" s="38" t="s">
        <v>164</v>
      </c>
      <c r="L4" s="38">
        <v>1</v>
      </c>
      <c r="M4" s="39" t="s">
        <v>174</v>
      </c>
      <c r="N4" s="40" t="s">
        <v>175</v>
      </c>
      <c r="O4" s="39" t="s">
        <v>176</v>
      </c>
      <c r="Q4" s="13" t="s">
        <v>64</v>
      </c>
      <c r="R4" s="30">
        <v>4</v>
      </c>
      <c r="S4" s="14">
        <v>8</v>
      </c>
      <c r="T4" s="14">
        <v>12</v>
      </c>
      <c r="U4" s="15">
        <v>16</v>
      </c>
      <c r="V4" s="15">
        <v>20</v>
      </c>
    </row>
    <row r="5" spans="1:22" ht="66" customHeight="1">
      <c r="A5" s="11">
        <v>3</v>
      </c>
      <c r="B5" s="8" t="s">
        <v>177</v>
      </c>
      <c r="C5" s="11">
        <v>3</v>
      </c>
      <c r="D5" s="118" t="s">
        <v>178</v>
      </c>
      <c r="E5" s="116"/>
      <c r="F5" s="114">
        <v>3</v>
      </c>
      <c r="G5" s="171"/>
      <c r="H5" s="109"/>
      <c r="I5" s="13" t="s">
        <v>56</v>
      </c>
      <c r="K5" s="41" t="s">
        <v>173</v>
      </c>
      <c r="L5" s="41">
        <v>2</v>
      </c>
      <c r="M5" s="42" t="s">
        <v>179</v>
      </c>
      <c r="N5" s="43" t="s">
        <v>180</v>
      </c>
      <c r="O5" s="42" t="s">
        <v>181</v>
      </c>
      <c r="Q5" s="13" t="s">
        <v>178</v>
      </c>
      <c r="R5" s="29">
        <v>3</v>
      </c>
      <c r="S5" s="74">
        <v>6</v>
      </c>
      <c r="T5" s="73">
        <v>9</v>
      </c>
      <c r="U5" s="73">
        <v>12</v>
      </c>
      <c r="V5" s="27">
        <v>15</v>
      </c>
    </row>
    <row r="6" spans="1:22" ht="60" customHeight="1">
      <c r="A6" s="12">
        <v>4</v>
      </c>
      <c r="B6" s="10" t="s">
        <v>182</v>
      </c>
      <c r="C6" s="12">
        <v>4</v>
      </c>
      <c r="D6" s="26" t="s">
        <v>64</v>
      </c>
      <c r="E6" s="115"/>
      <c r="F6" s="113">
        <v>4</v>
      </c>
      <c r="G6" s="171"/>
      <c r="H6" s="109"/>
      <c r="I6" s="10" t="s">
        <v>81</v>
      </c>
      <c r="K6" s="38" t="s">
        <v>178</v>
      </c>
      <c r="L6" s="38">
        <v>3</v>
      </c>
      <c r="M6" s="39" t="s">
        <v>183</v>
      </c>
      <c r="N6" s="44" t="s">
        <v>184</v>
      </c>
      <c r="O6" s="39" t="s">
        <v>185</v>
      </c>
      <c r="Q6" s="13" t="s">
        <v>173</v>
      </c>
      <c r="R6" s="29">
        <v>2</v>
      </c>
      <c r="S6" s="74">
        <v>4</v>
      </c>
      <c r="T6" s="74">
        <v>6</v>
      </c>
      <c r="U6" s="73">
        <v>8</v>
      </c>
      <c r="V6" s="73">
        <v>10</v>
      </c>
    </row>
    <row r="7" spans="1:22" ht="67.5" customHeight="1">
      <c r="A7" s="16">
        <v>5</v>
      </c>
      <c r="B7" s="13" t="s">
        <v>186</v>
      </c>
      <c r="C7" s="16">
        <v>5</v>
      </c>
      <c r="D7" s="20" t="s">
        <v>171</v>
      </c>
      <c r="E7" s="21"/>
      <c r="F7" s="112">
        <v>5</v>
      </c>
      <c r="G7" s="171"/>
      <c r="H7" s="109"/>
      <c r="I7" s="13" t="s">
        <v>65</v>
      </c>
      <c r="K7" s="41" t="s">
        <v>64</v>
      </c>
      <c r="L7" s="41">
        <v>4</v>
      </c>
      <c r="M7" s="42" t="s">
        <v>187</v>
      </c>
      <c r="N7" s="79" t="s">
        <v>188</v>
      </c>
      <c r="O7" s="42" t="s">
        <v>189</v>
      </c>
      <c r="Q7" s="13" t="s">
        <v>164</v>
      </c>
      <c r="R7" s="29">
        <v>1</v>
      </c>
      <c r="S7" s="74">
        <v>2</v>
      </c>
      <c r="T7" s="74">
        <v>3</v>
      </c>
      <c r="U7" s="74">
        <v>4</v>
      </c>
      <c r="V7" s="74">
        <v>5</v>
      </c>
    </row>
    <row r="8" spans="1:22" ht="96.75" customHeight="1">
      <c r="A8" s="1"/>
      <c r="B8" s="1"/>
      <c r="C8" s="1"/>
      <c r="D8" s="1"/>
      <c r="E8" s="1"/>
      <c r="F8" s="22">
        <v>6</v>
      </c>
      <c r="G8" s="171"/>
      <c r="H8" s="109"/>
      <c r="I8" s="10" t="s">
        <v>143</v>
      </c>
      <c r="K8" s="38" t="s">
        <v>171</v>
      </c>
      <c r="L8" s="38">
        <v>5</v>
      </c>
      <c r="M8" s="39" t="s">
        <v>190</v>
      </c>
      <c r="N8" s="80" t="s">
        <v>191</v>
      </c>
      <c r="O8" s="39" t="s">
        <v>192</v>
      </c>
      <c r="Q8" s="28" t="s">
        <v>160</v>
      </c>
      <c r="R8" s="13" t="s">
        <v>163</v>
      </c>
      <c r="S8" s="13" t="s">
        <v>172</v>
      </c>
      <c r="T8" s="13" t="s">
        <v>177</v>
      </c>
      <c r="U8" s="13" t="s">
        <v>182</v>
      </c>
      <c r="V8" s="13" t="s">
        <v>186</v>
      </c>
    </row>
    <row r="9" spans="1:15" ht="16.8">
      <c r="A9" s="1"/>
      <c r="B9" s="1"/>
      <c r="C9" s="1"/>
      <c r="D9" s="1"/>
      <c r="E9" s="1"/>
      <c r="F9" s="21">
        <v>8</v>
      </c>
      <c r="G9" s="170" t="s">
        <v>193</v>
      </c>
      <c r="H9" s="109"/>
      <c r="I9" s="13" t="s">
        <v>70</v>
      </c>
      <c r="O9" s="3"/>
    </row>
    <row r="10" spans="1:15" ht="16.8">
      <c r="A10" s="1"/>
      <c r="B10" s="1"/>
      <c r="C10" s="1"/>
      <c r="D10" s="1"/>
      <c r="E10" s="1"/>
      <c r="F10" s="22">
        <v>9</v>
      </c>
      <c r="G10" s="170"/>
      <c r="H10" s="109"/>
      <c r="I10" s="10" t="s">
        <v>77</v>
      </c>
      <c r="K10" s="179" t="s">
        <v>194</v>
      </c>
      <c r="L10" s="180"/>
      <c r="M10" s="180"/>
      <c r="N10" s="2"/>
      <c r="O10" s="3"/>
    </row>
    <row r="11" spans="2:15" ht="16.8">
      <c r="B11" s="1"/>
      <c r="C11" s="1"/>
      <c r="D11" s="1"/>
      <c r="E11" s="1"/>
      <c r="F11" s="21">
        <v>10</v>
      </c>
      <c r="G11" s="170"/>
      <c r="H11" s="109"/>
      <c r="I11" s="13" t="s">
        <v>86</v>
      </c>
      <c r="K11" s="25" t="s">
        <v>166</v>
      </c>
      <c r="L11" s="25" t="s">
        <v>167</v>
      </c>
      <c r="M11" s="25" t="s">
        <v>195</v>
      </c>
      <c r="N11" s="2"/>
      <c r="O11" s="3"/>
    </row>
    <row r="12" spans="2:15" ht="33.6">
      <c r="B12" s="1"/>
      <c r="C12" s="1"/>
      <c r="D12" s="1"/>
      <c r="E12" s="1"/>
      <c r="F12" s="10">
        <v>12</v>
      </c>
      <c r="G12" s="170"/>
      <c r="H12" s="109"/>
      <c r="I12" s="10" t="s">
        <v>156</v>
      </c>
      <c r="J12" s="1"/>
      <c r="K12" s="10" t="s">
        <v>163</v>
      </c>
      <c r="L12" s="10">
        <v>1</v>
      </c>
      <c r="M12" s="31" t="s">
        <v>196</v>
      </c>
      <c r="N12" s="4"/>
      <c r="O12" s="1"/>
    </row>
    <row r="13" spans="2:16" ht="33.6">
      <c r="B13" s="1"/>
      <c r="C13" s="1"/>
      <c r="D13" s="1"/>
      <c r="E13" s="1"/>
      <c r="F13" s="18">
        <v>15</v>
      </c>
      <c r="G13" s="169" t="s">
        <v>197</v>
      </c>
      <c r="H13" s="106"/>
      <c r="I13" s="1"/>
      <c r="J13" s="1"/>
      <c r="K13" s="13" t="s">
        <v>172</v>
      </c>
      <c r="L13" s="13">
        <v>2</v>
      </c>
      <c r="M13" s="17" t="s">
        <v>198</v>
      </c>
      <c r="N13" s="4"/>
      <c r="O13" s="1"/>
      <c r="P13" s="1"/>
    </row>
    <row r="14" spans="2:16" ht="33.6">
      <c r="B14" s="1"/>
      <c r="C14" s="1"/>
      <c r="D14" s="1"/>
      <c r="E14" s="1"/>
      <c r="F14" s="10">
        <v>16</v>
      </c>
      <c r="G14" s="169"/>
      <c r="H14" s="106"/>
      <c r="I14" s="1"/>
      <c r="J14" s="1"/>
      <c r="K14" s="10" t="s">
        <v>177</v>
      </c>
      <c r="L14" s="10">
        <v>3</v>
      </c>
      <c r="M14" s="31" t="s">
        <v>199</v>
      </c>
      <c r="N14" s="4"/>
      <c r="O14" s="1"/>
      <c r="P14" s="1"/>
    </row>
    <row r="15" spans="2:16" ht="33.6">
      <c r="B15" s="1"/>
      <c r="C15" s="1"/>
      <c r="D15" s="1"/>
      <c r="E15" s="1"/>
      <c r="F15" s="18">
        <v>20</v>
      </c>
      <c r="G15" s="169"/>
      <c r="H15" s="106"/>
      <c r="I15" s="1"/>
      <c r="J15" s="1"/>
      <c r="K15" s="13" t="s">
        <v>182</v>
      </c>
      <c r="L15" s="13">
        <v>4</v>
      </c>
      <c r="M15" s="17" t="s">
        <v>200</v>
      </c>
      <c r="N15" s="4"/>
      <c r="O15" s="1"/>
      <c r="P15" s="1"/>
    </row>
    <row r="16" spans="1:16" ht="50.4">
      <c r="A16" s="1"/>
      <c r="B16" s="1"/>
      <c r="C16" s="1"/>
      <c r="D16" s="1"/>
      <c r="E16" s="1"/>
      <c r="F16" s="10">
        <v>25</v>
      </c>
      <c r="G16" s="169"/>
      <c r="H16" s="106"/>
      <c r="I16" s="1"/>
      <c r="J16" s="1"/>
      <c r="K16" s="10" t="s">
        <v>186</v>
      </c>
      <c r="L16" s="10">
        <v>5</v>
      </c>
      <c r="M16" s="31" t="s">
        <v>201</v>
      </c>
      <c r="N16" s="4"/>
      <c r="O16" s="1"/>
      <c r="P16" s="1"/>
    </row>
    <row r="17" spans="1:16" ht="16.8">
      <c r="A17" s="1"/>
      <c r="B17" s="1"/>
      <c r="C17" s="1"/>
      <c r="D17" s="1"/>
      <c r="E17" s="1"/>
      <c r="F17" s="1"/>
      <c r="G17" s="1"/>
      <c r="H17" s="110"/>
      <c r="I17" s="1"/>
      <c r="J17" s="1"/>
      <c r="K17" s="6"/>
      <c r="L17" s="6"/>
      <c r="M17" s="6"/>
      <c r="N17" s="1"/>
      <c r="O17" s="1"/>
      <c r="P17" s="1"/>
    </row>
    <row r="18" spans="1:16" ht="16.8">
      <c r="A18" s="1"/>
      <c r="B18" s="1"/>
      <c r="C18" s="1"/>
      <c r="D18" s="1"/>
      <c r="E18" s="1"/>
      <c r="F18" s="1"/>
      <c r="G18" s="1"/>
      <c r="H18" s="110"/>
      <c r="I18" s="1"/>
      <c r="J18" s="1"/>
      <c r="K18" s="6"/>
      <c r="L18" s="6"/>
      <c r="M18" s="6"/>
      <c r="N18" s="1"/>
      <c r="O18" s="1"/>
      <c r="P18" s="1"/>
    </row>
    <row r="19" spans="1:16" ht="15">
      <c r="A19" s="1"/>
      <c r="B19" s="1"/>
      <c r="C19" s="1"/>
      <c r="D19" s="1"/>
      <c r="E19" s="1"/>
      <c r="F19" s="1"/>
      <c r="G19" s="1"/>
      <c r="H19" s="110"/>
      <c r="I19" s="1"/>
      <c r="J19" s="1"/>
      <c r="K19" s="1"/>
      <c r="L19" s="1"/>
      <c r="M19" s="1"/>
      <c r="N19" s="1"/>
      <c r="O19" s="1"/>
      <c r="P19" s="1"/>
    </row>
    <row r="20" spans="1:16" ht="15">
      <c r="A20" s="1"/>
      <c r="B20" s="1"/>
      <c r="C20" s="1"/>
      <c r="D20" s="1"/>
      <c r="E20" s="1"/>
      <c r="F20" s="1"/>
      <c r="G20" s="1"/>
      <c r="H20" s="110"/>
      <c r="I20" s="1"/>
      <c r="J20" s="1"/>
      <c r="K20" s="1"/>
      <c r="L20" s="1"/>
      <c r="M20" s="1"/>
      <c r="N20" s="1"/>
      <c r="O20" s="1"/>
      <c r="P20" s="1"/>
    </row>
    <row r="21" spans="1:16" ht="15">
      <c r="A21" s="1"/>
      <c r="B21" s="1"/>
      <c r="C21" s="1"/>
      <c r="D21" s="1"/>
      <c r="E21" s="1"/>
      <c r="F21" s="1"/>
      <c r="G21" s="1"/>
      <c r="H21" s="110"/>
      <c r="I21" s="1"/>
      <c r="J21" s="1"/>
      <c r="K21" s="1"/>
      <c r="L21" s="1"/>
      <c r="M21" s="1"/>
      <c r="N21" s="1"/>
      <c r="O21" s="1"/>
      <c r="P21" s="1"/>
    </row>
    <row r="22" spans="1:16" ht="15">
      <c r="A22" s="1"/>
      <c r="B22" s="1"/>
      <c r="C22" s="1"/>
      <c r="D22" s="1"/>
      <c r="E22" s="1"/>
      <c r="F22" s="1"/>
      <c r="G22" s="1"/>
      <c r="H22" s="110"/>
      <c r="I22" s="1"/>
      <c r="J22" s="1"/>
      <c r="K22" s="1"/>
      <c r="L22" s="1"/>
      <c r="M22" s="1"/>
      <c r="N22" s="1"/>
      <c r="O22" s="1"/>
      <c r="P22" s="1"/>
    </row>
    <row r="23" spans="1:16" ht="15">
      <c r="A23" s="1"/>
      <c r="B23" s="1"/>
      <c r="C23" s="1"/>
      <c r="D23" s="1"/>
      <c r="E23" s="1"/>
      <c r="F23" s="1"/>
      <c r="G23" s="1"/>
      <c r="H23" s="110"/>
      <c r="I23" s="1"/>
      <c r="J23" s="1"/>
      <c r="K23" s="1"/>
      <c r="L23" s="1"/>
      <c r="M23" s="1"/>
      <c r="N23" s="1"/>
      <c r="O23" s="1"/>
      <c r="P23" s="1"/>
    </row>
    <row r="24" spans="1:16" ht="15">
      <c r="A24" s="1"/>
      <c r="B24" s="1"/>
      <c r="C24" s="1"/>
      <c r="D24" s="1"/>
      <c r="E24" s="1"/>
      <c r="F24" s="1"/>
      <c r="G24" s="1"/>
      <c r="H24" s="110"/>
      <c r="I24" s="1"/>
      <c r="J24" s="1"/>
      <c r="K24" s="1"/>
      <c r="L24" s="1"/>
      <c r="M24" s="1"/>
      <c r="N24" s="1"/>
      <c r="O24" s="1"/>
      <c r="P24" s="1"/>
    </row>
    <row r="25" spans="1:16" ht="15">
      <c r="A25" s="1"/>
      <c r="B25" s="1"/>
      <c r="C25" s="1"/>
      <c r="D25" s="1"/>
      <c r="E25" s="1"/>
      <c r="F25" s="1"/>
      <c r="G25" s="1"/>
      <c r="H25" s="110"/>
      <c r="I25" s="1"/>
      <c r="J25" s="1"/>
      <c r="K25" s="1"/>
      <c r="L25" s="1"/>
      <c r="M25" s="1"/>
      <c r="N25" s="1"/>
      <c r="O25" s="1"/>
      <c r="P25" s="1"/>
    </row>
    <row r="26" spans="1:16" ht="15">
      <c r="A26" s="1"/>
      <c r="B26" s="1"/>
      <c r="C26" s="1"/>
      <c r="D26" s="1"/>
      <c r="E26" s="1"/>
      <c r="F26" s="1"/>
      <c r="G26" s="1"/>
      <c r="H26" s="110"/>
      <c r="I26" s="1"/>
      <c r="J26" s="1"/>
      <c r="K26" s="1"/>
      <c r="L26" s="1"/>
      <c r="M26" s="1"/>
      <c r="N26" s="1"/>
      <c r="O26" s="1"/>
      <c r="P26" s="1"/>
    </row>
    <row r="27" spans="1:16" ht="15">
      <c r="A27" s="1"/>
      <c r="B27" s="1"/>
      <c r="C27" s="1"/>
      <c r="D27" s="1"/>
      <c r="E27" s="1"/>
      <c r="F27" s="1"/>
      <c r="G27" s="1"/>
      <c r="H27" s="110"/>
      <c r="I27"/>
      <c r="J27" s="1"/>
      <c r="K27" s="1"/>
      <c r="L27" s="1"/>
      <c r="M27" s="1"/>
      <c r="N27" s="1"/>
      <c r="O27" s="1"/>
      <c r="P27" s="1"/>
    </row>
    <row r="28" spans="1:16" ht="15">
      <c r="A28" s="1"/>
      <c r="B28" s="1"/>
      <c r="C28" s="1"/>
      <c r="D28" s="1"/>
      <c r="E28" s="1"/>
      <c r="F28" s="1"/>
      <c r="G28" s="1"/>
      <c r="H28" s="110"/>
      <c r="I28"/>
      <c r="J28" s="1"/>
      <c r="K28" s="1"/>
      <c r="L28" s="1"/>
      <c r="M28" s="1"/>
      <c r="N28" s="1"/>
      <c r="O28" s="1"/>
      <c r="P28" s="1"/>
    </row>
    <row r="29" ht="15">
      <c r="I29"/>
    </row>
    <row r="30" ht="15">
      <c r="I30"/>
    </row>
    <row r="31" ht="15">
      <c r="I31"/>
    </row>
    <row r="32" ht="15">
      <c r="I32"/>
    </row>
    <row r="33" ht="15">
      <c r="I33"/>
    </row>
    <row r="34" ht="15">
      <c r="I34"/>
    </row>
    <row r="35" ht="15">
      <c r="I35"/>
    </row>
    <row r="36" ht="15">
      <c r="I36"/>
    </row>
    <row r="37" ht="15">
      <c r="I37"/>
    </row>
    <row r="38" ht="15">
      <c r="I38"/>
    </row>
    <row r="39" ht="15">
      <c r="I39"/>
    </row>
    <row r="40" ht="15">
      <c r="I40"/>
    </row>
    <row r="41" ht="15">
      <c r="I41"/>
    </row>
    <row r="42" ht="15">
      <c r="I42"/>
    </row>
    <row r="43" ht="15">
      <c r="I43"/>
    </row>
    <row r="44" ht="15">
      <c r="I44"/>
    </row>
    <row r="45" ht="15">
      <c r="I45"/>
    </row>
    <row r="46" ht="15">
      <c r="I46"/>
    </row>
    <row r="47" ht="15">
      <c r="I47"/>
    </row>
    <row r="48" ht="15">
      <c r="I48"/>
    </row>
    <row r="49" ht="15">
      <c r="I49"/>
    </row>
    <row r="50" ht="15">
      <c r="I50"/>
    </row>
    <row r="51" ht="15">
      <c r="I51"/>
    </row>
    <row r="52" ht="15">
      <c r="I52"/>
    </row>
    <row r="53" ht="15">
      <c r="I53"/>
    </row>
    <row r="54" ht="15">
      <c r="I54"/>
    </row>
    <row r="55" ht="15">
      <c r="I55"/>
    </row>
    <row r="56" ht="15">
      <c r="I56"/>
    </row>
    <row r="57" ht="15">
      <c r="I57"/>
    </row>
    <row r="58" ht="15">
      <c r="I58"/>
    </row>
    <row r="59" ht="15">
      <c r="I59"/>
    </row>
    <row r="60" ht="15">
      <c r="I60"/>
    </row>
    <row r="61" ht="15">
      <c r="I61"/>
    </row>
    <row r="62" ht="15">
      <c r="I62"/>
    </row>
    <row r="63" ht="15">
      <c r="I63"/>
    </row>
    <row r="64" ht="15">
      <c r="I64"/>
    </row>
    <row r="65" ht="15">
      <c r="I65"/>
    </row>
    <row r="66" ht="15">
      <c r="I66"/>
    </row>
    <row r="67" ht="15">
      <c r="I67"/>
    </row>
    <row r="68" ht="15">
      <c r="I68"/>
    </row>
    <row r="69" ht="15">
      <c r="I69"/>
    </row>
    <row r="70" ht="15">
      <c r="I70"/>
    </row>
    <row r="71" ht="15">
      <c r="I71"/>
    </row>
    <row r="72" ht="15">
      <c r="I72"/>
    </row>
    <row r="73" ht="15">
      <c r="I73"/>
    </row>
    <row r="74" ht="15">
      <c r="I74"/>
    </row>
    <row r="75" ht="15">
      <c r="I75"/>
    </row>
    <row r="76" ht="15">
      <c r="I76"/>
    </row>
    <row r="77" ht="15">
      <c r="I77"/>
    </row>
    <row r="78" ht="15">
      <c r="I78"/>
    </row>
    <row r="79" ht="15">
      <c r="I79"/>
    </row>
    <row r="80" ht="15">
      <c r="I80"/>
    </row>
    <row r="81" ht="15">
      <c r="I81"/>
    </row>
    <row r="82" ht="15">
      <c r="I82"/>
    </row>
    <row r="83" ht="15">
      <c r="I83"/>
    </row>
    <row r="84" ht="15">
      <c r="I84"/>
    </row>
    <row r="85" ht="15">
      <c r="I85"/>
    </row>
    <row r="86" ht="15">
      <c r="I86"/>
    </row>
    <row r="87" ht="15">
      <c r="I87"/>
    </row>
    <row r="88" ht="15">
      <c r="I88"/>
    </row>
    <row r="89" ht="15">
      <c r="I89"/>
    </row>
    <row r="90" ht="15">
      <c r="I90"/>
    </row>
    <row r="91" ht="15">
      <c r="I91"/>
    </row>
    <row r="92" ht="15">
      <c r="I92"/>
    </row>
    <row r="93" ht="15">
      <c r="I93"/>
    </row>
    <row r="94" ht="15">
      <c r="I94"/>
    </row>
    <row r="95" ht="15">
      <c r="I95"/>
    </row>
    <row r="96" ht="15">
      <c r="I96"/>
    </row>
    <row r="97" ht="15">
      <c r="I97"/>
    </row>
    <row r="98" ht="15">
      <c r="I98"/>
    </row>
    <row r="99" ht="15">
      <c r="I99"/>
    </row>
    <row r="100" ht="15">
      <c r="I100"/>
    </row>
    <row r="101" ht="15">
      <c r="I101"/>
    </row>
    <row r="102" ht="15">
      <c r="I102"/>
    </row>
    <row r="103" ht="15">
      <c r="I103"/>
    </row>
    <row r="104" ht="15">
      <c r="I104"/>
    </row>
    <row r="105" ht="15">
      <c r="I105"/>
    </row>
    <row r="106" ht="15">
      <c r="I106"/>
    </row>
    <row r="107" ht="15">
      <c r="I107"/>
    </row>
    <row r="108" ht="15">
      <c r="I108"/>
    </row>
    <row r="109" ht="15">
      <c r="I109"/>
    </row>
    <row r="110" ht="15">
      <c r="I110"/>
    </row>
    <row r="111" ht="15">
      <c r="I111"/>
    </row>
    <row r="112" ht="15">
      <c r="I112"/>
    </row>
    <row r="113" ht="15">
      <c r="I113"/>
    </row>
    <row r="114" ht="15">
      <c r="I114"/>
    </row>
    <row r="115" ht="15">
      <c r="I115"/>
    </row>
    <row r="116" ht="15">
      <c r="I116"/>
    </row>
    <row r="117" ht="15">
      <c r="I117"/>
    </row>
    <row r="118" ht="15">
      <c r="I118"/>
    </row>
    <row r="119" ht="15">
      <c r="I119"/>
    </row>
    <row r="120" ht="15">
      <c r="I120"/>
    </row>
  </sheetData>
  <mergeCells count="9">
    <mergeCell ref="Q2:V2"/>
    <mergeCell ref="G13:G16"/>
    <mergeCell ref="G9:G12"/>
    <mergeCell ref="G3:G8"/>
    <mergeCell ref="A2:B2"/>
    <mergeCell ref="C2:D2"/>
    <mergeCell ref="F2:G2"/>
    <mergeCell ref="K2:O2"/>
    <mergeCell ref="K10:M10"/>
  </mergeCells>
  <dataValidations count="1">
    <dataValidation type="whole" allowBlank="1" showInputMessage="1" showErrorMessage="1" sqref="A3:A6">
      <formula1>1</formula1>
      <formula2>4</formula2>
    </dataValidation>
  </dataValidations>
  <printOptions/>
  <pageMargins left="0.7" right="0.7" top="0.75" bottom="0.75" header="0.3" footer="0.3"/>
  <pageSetup fitToHeight="1" fitToWidth="1" horizontalDpi="600" verticalDpi="600" orientation="landscape" paperSize="8" scale="7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E675A-DCE1-446C-B24E-5F6982BC5FC1}">
  <sheetPr>
    <pageSetUpPr fitToPage="1"/>
  </sheetPr>
  <dimension ref="A1:C16"/>
  <sheetViews>
    <sheetView workbookViewId="0" topLeftCell="A1">
      <selection activeCell="C18" sqref="C18"/>
    </sheetView>
  </sheetViews>
  <sheetFormatPr defaultColWidth="9.140625" defaultRowHeight="15"/>
  <cols>
    <col min="1" max="1" width="9.140625" style="6" customWidth="1"/>
    <col min="2" max="2" width="22.00390625" style="6" customWidth="1"/>
    <col min="3" max="3" width="79.8515625" style="6" customWidth="1"/>
    <col min="4" max="16384" width="9.140625" style="6" customWidth="1"/>
  </cols>
  <sheetData>
    <row r="1" ht="17.4" thickBot="1">
      <c r="A1" s="92" t="s">
        <v>8</v>
      </c>
    </row>
    <row r="2" spans="1:3" ht="34.2" thickBot="1">
      <c r="A2" s="93" t="s">
        <v>202</v>
      </c>
      <c r="B2" s="94" t="s">
        <v>5</v>
      </c>
      <c r="C2" s="94" t="s">
        <v>203</v>
      </c>
    </row>
    <row r="3" spans="1:3" ht="15">
      <c r="A3" s="187" t="s">
        <v>204</v>
      </c>
      <c r="B3" s="185" t="s">
        <v>205</v>
      </c>
      <c r="C3" s="185" t="s">
        <v>206</v>
      </c>
    </row>
    <row r="4" spans="1:3" ht="17.4" thickBot="1">
      <c r="A4" s="188"/>
      <c r="B4" s="186"/>
      <c r="C4" s="186"/>
    </row>
    <row r="5" spans="1:3" ht="15">
      <c r="A5" s="189" t="s">
        <v>207</v>
      </c>
      <c r="B5" s="183" t="s">
        <v>208</v>
      </c>
      <c r="C5" s="185" t="s">
        <v>209</v>
      </c>
    </row>
    <row r="6" spans="1:3" ht="17.4" thickBot="1">
      <c r="A6" s="190"/>
      <c r="B6" s="184"/>
      <c r="C6" s="186"/>
    </row>
    <row r="7" spans="1:3" ht="15">
      <c r="A7" s="181" t="s">
        <v>17</v>
      </c>
      <c r="B7" s="183" t="s">
        <v>210</v>
      </c>
      <c r="C7" s="185" t="s">
        <v>211</v>
      </c>
    </row>
    <row r="8" spans="1:3" ht="17.4" thickBot="1">
      <c r="A8" s="182"/>
      <c r="B8" s="184"/>
      <c r="C8" s="186"/>
    </row>
    <row r="10" ht="15">
      <c r="A10" s="92" t="s">
        <v>212</v>
      </c>
    </row>
    <row r="11" ht="15.75" customHeight="1">
      <c r="A11" s="95" t="s">
        <v>213</v>
      </c>
    </row>
    <row r="12" ht="15.75" customHeight="1">
      <c r="A12" s="95"/>
    </row>
    <row r="13" ht="19.2">
      <c r="A13" s="96" t="s">
        <v>214</v>
      </c>
    </row>
    <row r="14" ht="19.2">
      <c r="A14" s="96" t="s">
        <v>215</v>
      </c>
    </row>
    <row r="15" ht="19.2">
      <c r="A15" s="96" t="s">
        <v>216</v>
      </c>
    </row>
    <row r="16" ht="19.2">
      <c r="A16" s="96" t="s">
        <v>217</v>
      </c>
    </row>
  </sheetData>
  <mergeCells count="9">
    <mergeCell ref="A7:A8"/>
    <mergeCell ref="B7:B8"/>
    <mergeCell ref="C7:C8"/>
    <mergeCell ref="A3:A4"/>
    <mergeCell ref="B3:B4"/>
    <mergeCell ref="C3:C4"/>
    <mergeCell ref="A5:A6"/>
    <mergeCell ref="B5:B6"/>
    <mergeCell ref="C5:C6"/>
  </mergeCells>
  <printOptions/>
  <pageMargins left="0.7" right="0.7" top="0.75" bottom="0.75" header="0.3" footer="0.3"/>
  <pageSetup fitToHeight="1" fitToWidth="1" horizontalDpi="600" verticalDpi="600" orientation="landscape" paperSize="8" r:id="rId1"/>
  <ignoredErrors>
    <ignoredError sqref="B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F4E8-EA0F-404A-AF58-6416DC5298B0}">
  <sheetPr>
    <pageSetUpPr fitToPage="1"/>
  </sheetPr>
  <dimension ref="A1:D36"/>
  <sheetViews>
    <sheetView workbookViewId="0" topLeftCell="A16">
      <selection activeCell="F28" sqref="F28"/>
    </sheetView>
  </sheetViews>
  <sheetFormatPr defaultColWidth="9.140625" defaultRowHeight="15"/>
  <cols>
    <col min="1" max="1" width="37.421875" style="6" customWidth="1"/>
    <col min="2" max="2" width="9.421875" style="6" customWidth="1"/>
    <col min="3" max="3" width="9.140625" style="6" customWidth="1"/>
    <col min="4" max="4" width="112.8515625" style="6" customWidth="1"/>
    <col min="5" max="16384" width="9.140625" style="6" customWidth="1"/>
  </cols>
  <sheetData>
    <row r="1" ht="17.4" thickBot="1">
      <c r="A1" s="103" t="s">
        <v>218</v>
      </c>
    </row>
    <row r="2" spans="1:4" ht="17.4" thickBot="1">
      <c r="A2" s="93" t="s">
        <v>219</v>
      </c>
      <c r="B2" s="94" t="s">
        <v>220</v>
      </c>
      <c r="C2" s="94" t="s">
        <v>221</v>
      </c>
      <c r="D2" s="94" t="s">
        <v>222</v>
      </c>
    </row>
    <row r="3" spans="1:4" ht="33.6">
      <c r="A3" s="185" t="s">
        <v>13</v>
      </c>
      <c r="B3" s="181" t="s">
        <v>17</v>
      </c>
      <c r="C3" s="189" t="s">
        <v>207</v>
      </c>
      <c r="D3" s="97" t="s">
        <v>223</v>
      </c>
    </row>
    <row r="4" spans="1:4" ht="15">
      <c r="A4" s="191"/>
      <c r="B4" s="194"/>
      <c r="C4" s="192"/>
      <c r="D4" s="97" t="s">
        <v>224</v>
      </c>
    </row>
    <row r="5" spans="1:4" ht="3.6" customHeight="1" thickBot="1">
      <c r="A5" s="186"/>
      <c r="B5" s="182"/>
      <c r="C5" s="190"/>
      <c r="D5" s="98" t="s">
        <v>146</v>
      </c>
    </row>
    <row r="6" spans="1:4" ht="15">
      <c r="A6" s="185" t="s">
        <v>26</v>
      </c>
      <c r="B6" s="181" t="s">
        <v>225</v>
      </c>
      <c r="C6" s="189" t="s">
        <v>207</v>
      </c>
      <c r="D6" s="97" t="s">
        <v>226</v>
      </c>
    </row>
    <row r="7" spans="1:4" ht="15">
      <c r="A7" s="191"/>
      <c r="B7" s="194"/>
      <c r="C7" s="192"/>
      <c r="D7" s="99" t="s">
        <v>227</v>
      </c>
    </row>
    <row r="8" spans="1:4" ht="15">
      <c r="A8" s="191"/>
      <c r="B8" s="194"/>
      <c r="C8" s="192"/>
      <c r="D8" s="99" t="s">
        <v>228</v>
      </c>
    </row>
    <row r="9" spans="1:4" ht="15">
      <c r="A9" s="191"/>
      <c r="B9" s="194"/>
      <c r="C9" s="192"/>
      <c r="D9" s="97" t="s">
        <v>229</v>
      </c>
    </row>
    <row r="10" spans="1:4" ht="3" customHeight="1" thickBot="1">
      <c r="A10" s="186"/>
      <c r="B10" s="182"/>
      <c r="C10" s="190"/>
      <c r="D10" s="98"/>
    </row>
    <row r="11" spans="1:4" ht="15">
      <c r="A11" s="185" t="s">
        <v>56</v>
      </c>
      <c r="B11" s="181" t="s">
        <v>225</v>
      </c>
      <c r="C11" s="189" t="s">
        <v>207</v>
      </c>
      <c r="D11" s="97" t="s">
        <v>230</v>
      </c>
    </row>
    <row r="12" spans="1:4" ht="15">
      <c r="A12" s="191"/>
      <c r="B12" s="194"/>
      <c r="C12" s="192"/>
      <c r="D12" s="97" t="s">
        <v>231</v>
      </c>
    </row>
    <row r="13" spans="1:4" ht="10.95" customHeight="1" thickBot="1">
      <c r="A13" s="186"/>
      <c r="B13" s="182"/>
      <c r="C13" s="190"/>
      <c r="D13" s="98"/>
    </row>
    <row r="14" spans="1:4" ht="15">
      <c r="A14" s="185" t="s">
        <v>81</v>
      </c>
      <c r="B14" s="181" t="s">
        <v>17</v>
      </c>
      <c r="C14" s="189" t="s">
        <v>207</v>
      </c>
      <c r="D14" s="97" t="s">
        <v>232</v>
      </c>
    </row>
    <row r="15" spans="1:4" ht="15">
      <c r="A15" s="191"/>
      <c r="B15" s="194"/>
      <c r="C15" s="192"/>
      <c r="D15" s="97" t="s">
        <v>233</v>
      </c>
    </row>
    <row r="16" spans="1:4" ht="33.6">
      <c r="A16" s="191"/>
      <c r="B16" s="194"/>
      <c r="C16" s="192"/>
      <c r="D16" s="97" t="s">
        <v>234</v>
      </c>
    </row>
    <row r="17" spans="1:4" ht="15">
      <c r="A17" s="191"/>
      <c r="B17" s="194"/>
      <c r="C17" s="192"/>
      <c r="D17" s="97" t="s">
        <v>235</v>
      </c>
    </row>
    <row r="18" spans="1:4" ht="4.95" customHeight="1" thickBot="1">
      <c r="A18" s="186"/>
      <c r="B18" s="182"/>
      <c r="C18" s="190"/>
      <c r="D18" s="98"/>
    </row>
    <row r="19" spans="1:4" ht="15">
      <c r="A19" s="185" t="s">
        <v>65</v>
      </c>
      <c r="B19" s="181" t="s">
        <v>17</v>
      </c>
      <c r="C19" s="181" t="s">
        <v>17</v>
      </c>
      <c r="D19" s="97" t="s">
        <v>236</v>
      </c>
    </row>
    <row r="20" spans="1:4" ht="15">
      <c r="A20" s="191"/>
      <c r="B20" s="194"/>
      <c r="C20" s="194"/>
      <c r="D20" s="97" t="s">
        <v>237</v>
      </c>
    </row>
    <row r="21" spans="1:4" ht="15">
      <c r="A21" s="191"/>
      <c r="B21" s="194"/>
      <c r="C21" s="194"/>
      <c r="D21" s="97" t="s">
        <v>238</v>
      </c>
    </row>
    <row r="22" spans="1:4" ht="7.2" customHeight="1" thickBot="1">
      <c r="A22" s="186"/>
      <c r="B22" s="182"/>
      <c r="C22" s="182"/>
      <c r="D22" s="98"/>
    </row>
    <row r="23" spans="1:4" ht="15">
      <c r="A23" s="185" t="s">
        <v>239</v>
      </c>
      <c r="B23" s="181" t="s">
        <v>17</v>
      </c>
      <c r="C23" s="189" t="s">
        <v>207</v>
      </c>
      <c r="D23" s="97" t="s">
        <v>240</v>
      </c>
    </row>
    <row r="24" spans="1:4" ht="33.6">
      <c r="A24" s="191"/>
      <c r="B24" s="194"/>
      <c r="C24" s="192"/>
      <c r="D24" s="97" t="s">
        <v>241</v>
      </c>
    </row>
    <row r="25" spans="1:4" ht="6.6" customHeight="1" thickBot="1">
      <c r="A25" s="186"/>
      <c r="B25" s="182"/>
      <c r="C25" s="190"/>
      <c r="D25" s="98"/>
    </row>
    <row r="26" spans="1:4" ht="33.6">
      <c r="A26" s="100" t="s">
        <v>70</v>
      </c>
      <c r="B26" s="181" t="s">
        <v>17</v>
      </c>
      <c r="C26" s="189" t="s">
        <v>207</v>
      </c>
      <c r="D26" s="97" t="s">
        <v>242</v>
      </c>
    </row>
    <row r="27" spans="1:4" ht="33.6">
      <c r="A27" s="100" t="s">
        <v>243</v>
      </c>
      <c r="B27" s="194"/>
      <c r="C27" s="192"/>
      <c r="D27" s="97" t="s">
        <v>244</v>
      </c>
    </row>
    <row r="28" spans="1:4" ht="4.95" customHeight="1" thickBot="1">
      <c r="A28" s="101"/>
      <c r="B28" s="182"/>
      <c r="C28" s="190"/>
      <c r="D28" s="98"/>
    </row>
    <row r="29" spans="1:4" ht="15">
      <c r="A29" s="185" t="s">
        <v>77</v>
      </c>
      <c r="B29" s="181" t="s">
        <v>17</v>
      </c>
      <c r="C29" s="181" t="s">
        <v>17</v>
      </c>
      <c r="D29" s="97" t="s">
        <v>245</v>
      </c>
    </row>
    <row r="30" spans="1:4" ht="15">
      <c r="A30" s="191"/>
      <c r="B30" s="194"/>
      <c r="C30" s="194"/>
      <c r="D30" s="97" t="s">
        <v>246</v>
      </c>
    </row>
    <row r="31" spans="1:4" ht="12.6" customHeight="1" thickBot="1">
      <c r="A31" s="186"/>
      <c r="B31" s="182"/>
      <c r="C31" s="182"/>
      <c r="D31" s="98"/>
    </row>
    <row r="32" spans="1:4" ht="15">
      <c r="A32" s="185" t="s">
        <v>86</v>
      </c>
      <c r="B32" s="181" t="s">
        <v>17</v>
      </c>
      <c r="C32" s="181" t="s">
        <v>17</v>
      </c>
      <c r="D32" s="185" t="s">
        <v>247</v>
      </c>
    </row>
    <row r="33" spans="1:4" ht="21" customHeight="1" thickBot="1">
      <c r="A33" s="191"/>
      <c r="B33" s="194"/>
      <c r="C33" s="194"/>
      <c r="D33" s="191"/>
    </row>
    <row r="34" spans="1:4" ht="24" customHeight="1">
      <c r="A34" s="185" t="s">
        <v>156</v>
      </c>
      <c r="B34" s="189" t="s">
        <v>207</v>
      </c>
      <c r="C34" s="187" t="s">
        <v>204</v>
      </c>
      <c r="D34" s="102" t="s">
        <v>248</v>
      </c>
    </row>
    <row r="35" spans="1:4" ht="27" customHeight="1">
      <c r="A35" s="191"/>
      <c r="B35" s="192"/>
      <c r="C35" s="193"/>
      <c r="D35" s="97" t="s">
        <v>244</v>
      </c>
    </row>
    <row r="36" spans="1:4" ht="17.4" thickBot="1">
      <c r="A36" s="186"/>
      <c r="B36" s="190"/>
      <c r="C36" s="188"/>
      <c r="D36" s="98" t="s">
        <v>229</v>
      </c>
    </row>
  </sheetData>
  <mergeCells count="30">
    <mergeCell ref="A3:A5"/>
    <mergeCell ref="B3:B5"/>
    <mergeCell ref="C3:C5"/>
    <mergeCell ref="A6:A10"/>
    <mergeCell ref="B6:B10"/>
    <mergeCell ref="C6:C10"/>
    <mergeCell ref="A11:A13"/>
    <mergeCell ref="B11:B13"/>
    <mergeCell ref="C11:C13"/>
    <mergeCell ref="A14:A18"/>
    <mergeCell ref="B14:B18"/>
    <mergeCell ref="C14:C18"/>
    <mergeCell ref="A19:A22"/>
    <mergeCell ref="B19:B22"/>
    <mergeCell ref="C19:C22"/>
    <mergeCell ref="A23:A25"/>
    <mergeCell ref="B23:B25"/>
    <mergeCell ref="C23:C25"/>
    <mergeCell ref="D32:D33"/>
    <mergeCell ref="A34:A36"/>
    <mergeCell ref="B34:B36"/>
    <mergeCell ref="C34:C36"/>
    <mergeCell ref="B26:B28"/>
    <mergeCell ref="C26:C28"/>
    <mergeCell ref="A29:A31"/>
    <mergeCell ref="B29:B31"/>
    <mergeCell ref="C29:C31"/>
    <mergeCell ref="A32:A33"/>
    <mergeCell ref="B32:B33"/>
    <mergeCell ref="C32:C33"/>
  </mergeCells>
  <printOptions/>
  <pageMargins left="0.7" right="0.7" top="0.75" bottom="0.75" header="0.3" footer="0.3"/>
  <pageSetup fitToHeight="1" fitToWidth="1" horizontalDpi="600" verticalDpi="600" orientation="landscape" paperSize="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69aec28-1d85-446b-a572-09a28c463117">
      <UserInfo>
        <DisplayName>George Eckton</DisplayName>
        <AccountId>25</AccountId>
        <AccountType/>
      </UserInfo>
      <UserInfo>
        <DisplayName>Jim Grieve</DisplayName>
        <AccountId>21</AccountId>
        <AccountType/>
      </UserInfo>
      <UserInfo>
        <DisplayName>Angela Chambers</DisplayName>
        <AccountId>23</AccountId>
        <AccountType/>
      </UserInfo>
      <UserInfo>
        <DisplayName>Anna Herriman</DisplayName>
        <AccountId>1462</AccountId>
        <AccountType/>
      </UserInfo>
      <UserInfo>
        <DisplayName>Jim Stewart</DisplayName>
        <AccountId>1162</AccountId>
        <AccountType/>
      </UserInfo>
      <UserInfo>
        <DisplayName>Brian Butler</DisplayName>
        <AccountId>5128</AccountId>
        <AccountType/>
      </UserInfo>
    </SharedWithUsers>
    <lcf76f155ced4ddcb4097134ff3c332f xmlns="eaef5d2c-0854-4f9a-a486-7597ba147606">
      <Terms xmlns="http://schemas.microsoft.com/office/infopath/2007/PartnerControls"/>
    </lcf76f155ced4ddcb4097134ff3c332f>
    <TaxCatchAll xmlns="669aec28-1d85-446b-a572-09a28c4631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F96986286B054AB485384527F611C0" ma:contentTypeVersion="19" ma:contentTypeDescription="Create a new document." ma:contentTypeScope="" ma:versionID="ed1359d72d902c67f4e316d8e5a0b275">
  <xsd:schema xmlns:xsd="http://www.w3.org/2001/XMLSchema" xmlns:xs="http://www.w3.org/2001/XMLSchema" xmlns:p="http://schemas.microsoft.com/office/2006/metadata/properties" xmlns:ns2="669aec28-1d85-446b-a572-09a28c463117" xmlns:ns3="eaef5d2c-0854-4f9a-a486-7597ba147606" targetNamespace="http://schemas.microsoft.com/office/2006/metadata/properties" ma:root="true" ma:fieldsID="5ceb5101c26342129e36beb9a7b468bc" ns2:_="" ns3:_="">
    <xsd:import namespace="669aec28-1d85-446b-a572-09a28c463117"/>
    <xsd:import namespace="eaef5d2c-0854-4f9a-a486-7597ba1476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aec28-1d85-446b-a572-09a28c4631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910c0364-fb21-4b76-90a3-da41c16c8b22}" ma:internalName="TaxCatchAll" ma:showField="CatchAllData" ma:web="669aec28-1d85-446b-a572-09a28c46311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aef5d2c-0854-4f9a-a486-7597ba14760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d4e1bf4-202e-474e-ae10-2b71be317f8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B7EA62-DC53-4E1B-AE63-47373528D77A}">
  <ds:schemaRefs>
    <ds:schemaRef ds:uri="http://schemas.microsoft.com/office/2006/metadata/properties"/>
    <ds:schemaRef ds:uri="http://schemas.microsoft.com/office/infopath/2007/PartnerControls"/>
    <ds:schemaRef ds:uri="669aec28-1d85-446b-a572-09a28c463117"/>
    <ds:schemaRef ds:uri="eaef5d2c-0854-4f9a-a486-7597ba147606"/>
  </ds:schemaRefs>
</ds:datastoreItem>
</file>

<file path=customXml/itemProps2.xml><?xml version="1.0" encoding="utf-8"?>
<ds:datastoreItem xmlns:ds="http://schemas.openxmlformats.org/officeDocument/2006/customXml" ds:itemID="{AF788F0E-174B-423B-B91B-812BD4E9CAF0}">
  <ds:schemaRefs>
    <ds:schemaRef ds:uri="http://schemas.microsoft.com/sharepoint/v3/contenttype/forms"/>
  </ds:schemaRefs>
</ds:datastoreItem>
</file>

<file path=customXml/itemProps3.xml><?xml version="1.0" encoding="utf-8"?>
<ds:datastoreItem xmlns:ds="http://schemas.openxmlformats.org/officeDocument/2006/customXml" ds:itemID="{8B548405-849C-4B23-A0BC-BEC13CBC2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aec28-1d85-446b-a572-09a28c463117"/>
    <ds:schemaRef ds:uri="eaef5d2c-0854-4f9a-a486-7597ba1476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 Pugh</dc:creator>
  <cp:keywords/>
  <dc:description/>
  <cp:lastModifiedBy>Angela Chambers</cp:lastModifiedBy>
  <cp:lastPrinted>2023-11-08T09:09:59Z</cp:lastPrinted>
  <dcterms:created xsi:type="dcterms:W3CDTF">2017-06-01T09:44:17Z</dcterms:created>
  <dcterms:modified xsi:type="dcterms:W3CDTF">2023-11-10T17:34:55Z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0x010100DAF96986286B054AB485384527F611C0</vt:lpwstr>
  </property>
  <property fmtid="{D5CDD505-2E9C-101B-9397-08002B2CF9AE}" pid="3" name="_NewReviewCycle">
    <vt:lpwstr/>
  </property>
  <property fmtid="{D5CDD505-2E9C-101B-9397-08002B2CF9AE}" pid="4" name="MediaServiceImageTags">
    <vt:lpwstr/>
  </property>
</Properties>
</file>